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tabRatio="705" activeTab="0"/>
  </bookViews>
  <sheets>
    <sheet name="Preguntas estratégicas" sheetId="1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RCC'!$A$1:$F$49</definedName>
  </definedNames>
  <calcPr fullCalcOnLoad="1"/>
</workbook>
</file>

<file path=xl/sharedStrings.xml><?xml version="1.0" encoding="utf-8"?>
<sst xmlns="http://schemas.openxmlformats.org/spreadsheetml/2006/main" count="330" uniqueCount="177">
  <si>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</si>
  <si>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</si>
  <si>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</si>
  <si>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</si>
  <si>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</si>
  <si>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</si>
  <si>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</si>
  <si>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</si>
  <si>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</si>
  <si>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</si>
  <si>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</si>
  <si>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</si>
  <si>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</si>
  <si>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</si>
  <si>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</si>
  <si>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</si>
  <si>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</si>
  <si>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</si>
  <si>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</si>
  <si>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</si>
  <si>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</si>
  <si>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</si>
  <si>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</si>
  <si>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</si>
  <si>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</si>
  <si>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</si>
  <si>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</si>
  <si>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</si>
  <si>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</si>
  <si>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</si>
  <si>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</si>
  <si>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</si>
  <si>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</si>
  <si>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</si>
  <si>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</si>
  <si>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</si>
  <si>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</si>
  <si>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</si>
  <si>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</si>
  <si>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</si>
  <si>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</si>
  <si>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</si>
  <si>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</si>
  <si>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</si>
  <si>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</si>
  <si>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</si>
  <si>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</si>
  <si>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</si>
  <si>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</si>
  <si>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</si>
  <si>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</si>
  <si>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</si>
  <si>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</si>
  <si>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</si>
  <si>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</si>
  <si>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</si>
  <si>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</si>
  <si>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</si>
  <si>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</si>
  <si>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</si>
  <si>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</si>
  <si>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</si>
  <si>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</si>
  <si>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</si>
  <si>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Mapa de Riesgos de Corrupción.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</si>
  <si>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</si>
  <si>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</si>
  <si>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</si>
  <si>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</si>
  <si>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</si>
  <si>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</si>
  <si>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</si>
  <si>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</si>
  <si>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</si>
  <si>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</si>
  <si>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</si>
  <si>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</si>
  <si>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</si>
  <si>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</si>
  <si>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</si>
  <si>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</si>
  <si>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</si>
  <si>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</si>
  <si>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</si>
  <si>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</si>
  <si>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</si>
  <si>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</si>
  <si>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</si>
  <si>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</si>
  <si>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</si>
  <si>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</si>
  <si>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</si>
  <si>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</si>
  <si>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</si>
  <si>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</si>
  <si>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</si>
  <si>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</si>
  <si>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</si>
  <si>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</si>
  <si>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</si>
  <si>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</si>
  <si>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</si>
  <si>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</si>
  <si>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</si>
  <si>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</si>
  <si>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</si>
  <si>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</si>
  <si>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</si>
  <si>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</si>
  <si>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</si>
  <si>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</si>
  <si>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</si>
  <si>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</si>
  <si>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</si>
  <si>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</si>
  <si>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</si>
  <si>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</si>
  <si>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</si>
  <si>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</si>
  <si>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</si>
  <si>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</si>
  <si>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</si>
  <si>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</si>
  <si>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</si>
  <si>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</si>
  <si>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</si>
  <si>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</si>
  <si>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</si>
  <si>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</si>
  <si>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</si>
  <si>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</si>
  <si>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rendición de cuentas y participación ciudadana.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</si>
  <si>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</si>
  <si>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</si>
  <si>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</si>
  <si>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</si>
  <si>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</si>
  <si>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</si>
  <si>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4. ¿ Cuáles son las lecciones aprendidas de la implementación del  a transparencia, anticorrupción, servicio al ciudadano?</t>
  </si>
  <si>
    <t>PREGUNTAS ESTRATÉGICAS RENDICIÓN DE CUENTAS, TRANSPARENCIA, SERVICIO AL CIUDADANO</t>
  </si>
  <si>
    <t>http://www.dadep.gov.co/</t>
  </si>
  <si>
    <t>http://www.dadep.gov.co/index.php/atencion-ciudadano/defensor-ciudadano</t>
  </si>
  <si>
    <t>http://www.dadep.gov.co/index.php/defensoria-del-espacio-publico/organigrama</t>
  </si>
  <si>
    <t>http://www.dadep.gov.co/index.php/atencion-ciudadano/guia-de-tramites</t>
  </si>
  <si>
    <t>http://www.dadep.gov.co/index.php/atencion-ciudadano</t>
  </si>
  <si>
    <t>http://www.dadep.gov.co/index.php/atencion-ciudadano/trato-digno-al-ciudadano</t>
  </si>
  <si>
    <t>X:\ATENCIÓN AL USUARIO\Actividades Servicio al Ciudadano Año 2015\indicadores 2015</t>
  </si>
  <si>
    <t>Ventanilla de radicación del DADEP en el supercade CAD</t>
  </si>
  <si>
    <t>La entidad cuenta con el Sistema de Asignación de Turnos SAT, de la Secretaría General, el cual otorga turnos preferenciales para los casos mencionados</t>
  </si>
  <si>
    <t>La entidad cuenta con un sistema de correspondencia “CORDIS” y se está iniciando la implementación de “ORFEO” como nuevo sistema de correspondencia y escaneo</t>
  </si>
  <si>
    <t>La Subdirección Administrativa, Financiera y de Control Disciplinario tiene a su cargo el proceso de Atención al Cliente y/o Usuario donde se radican y se cierran las solicitudes que ingresan por el SDQS.</t>
  </si>
  <si>
    <t>http://www.dadep.gov.co/index.php/defensoria-del-espacio-publico/informes-de-gestion</t>
  </si>
  <si>
    <t>Sistema de radicación CORDIS</t>
  </si>
  <si>
    <t>http://www.dadep.gov.co/images/Archivos/control_interno/2015/web%20plan%20anticorrupci%C3%B2n.pdf</t>
  </si>
  <si>
    <t>http://www.dadep.gov.co/index.php/defensoria-del-espacio-publico/directorio</t>
  </si>
  <si>
    <t>BOGOTA</t>
  </si>
  <si>
    <t>2. ¿Cuáles considera que fueron los aspectos positivos y negativos en la implementación de la transparencia, anticorrupción, servicio al ciudadano?</t>
  </si>
  <si>
    <t xml:space="preserve">
-Fortalecer  la producción y entrega de información pública, en lo relacionado con el plan de desarrollo y el proceso de gestión. 
-Adelantar temas de gestión pública como son el talento humano en lo referente a plantas de personal definitivas y temporales.
Establecer la contratación pública de acuerdom con los proyectos de inversion. 
- Realizar procesos de selección meritocrática.
- Establercer políticas de comportamiento ético y organizacional que permitan contrarestar la corrupcion y las denuncias.  
- Implementar nuevos diseños y canales eficaces que garanticen la atencion de manera diligente de los derechos de petición y tramite de denuncias o hechos de corrupción. </t>
  </si>
  <si>
    <t>5.  ¿ Cuáles son las dificultades de la implementación de la transparencia, anticorrupción, servicio al ciudadano?</t>
  </si>
  <si>
    <t>La dispersion de la normatividad vigente, el apoyo del nivel directivo, la consolidacion de equipos de trabajo, la capacitacion en el tema.</t>
  </si>
  <si>
    <t>Es necesario contar con el apoyo de todo el personal para lograr su implementacion. 
La importancia de involucrar a todas las personas interesadas en los temas.</t>
  </si>
  <si>
    <t>http://www.dadep.gov.co/images/InformeRendicionCuentas2014.pdf</t>
  </si>
  <si>
    <t>http://54.88.6.168/organization/dadep</t>
  </si>
  <si>
    <t>https://www.contratos.gov.co/consultas/consultarArchivosPAA2015.do</t>
  </si>
  <si>
    <t>http://sgc.dadep.gov.co/</t>
  </si>
  <si>
    <t>http://www.dadep.gov.co/images/documentos/Activos_de_informaci%C3%B3n.pdf</t>
  </si>
  <si>
    <t>http://www.bogota.gov.co/sdqs</t>
  </si>
  <si>
    <t>http://dadep.gov.co/index.php/defensoria-del-espacio-publico/informes-de-gestion</t>
  </si>
  <si>
    <t>http://www.dadep.gov.co/index.php/defensoria-del-espacio-publico/120-transparencia</t>
  </si>
  <si>
    <t>http://www.dadep.gov.co/images/Archivos/seguimiento_plan_anticorrupcion_y_atencion_al_ciudadano_diciembre_2014.pdf</t>
  </si>
  <si>
    <t>http://www.dadep.gov.co/images/documentos/Plan_anticorrupcion_seguimiento_agosto_de_2015_ver5.pdf</t>
  </si>
  <si>
    <t>http://www.dadep.gov.co/images/Archivos/control_interno/Matriz_anticorrupci%C3%B3n_y_de_atenci%C3%B3n_al_ciudadano_-_Diciembre_2013.pdf</t>
  </si>
  <si>
    <t>http://intranet.dadep.gov.co/index.php/documentos-intranet/direccionamiento-estrategico</t>
  </si>
  <si>
    <t>Carpeta fisica de capacitación</t>
  </si>
  <si>
    <t>Los aspectos positivos el proceso de aprendizaje, la colaboracion del personal, se logro implementar en su totalidad, las mejoras en servicio al ciudadano y la disminucion de tiempos de respuesta.
-Lo que se debe mejorar corresponde al acceso de la informacion del personal con discapacidad, mayor interes de participacion por parte del nivel directivo y Fortalecimiento de la aplicación de la ley de transparencia</t>
  </si>
  <si>
    <t xml:space="preserve"> Publicación de la información, desarrollo de plantas definitivas,  atención en los diferentes puntos de la ciudad, Participación ciudadana.
Desarrollo del Plan de Participación ciudadana y control social.
Fortalecimiento de la rendición de cuentas de la entidad. </t>
  </si>
  <si>
    <t>Carpeta pública planeación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</si>
</sst>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name val="Calibri"/>
      <family val="2"/>
    </font>
    <font>
      <sz val="12.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u val="single"/>
      <sz val="12.1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  <font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900102615356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7" fillId="0" borderId="13" xfId="45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7" xfId="0" applyFont="1" applyFill="1" applyBorder="1" applyAlignment="1" applyProtection="1">
      <alignment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9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7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34" borderId="19" xfId="0" applyFont="1" applyFill="1" applyBorder="1" applyAlignment="1" applyProtection="1">
      <alignment horizontal="center" vertical="center" wrapText="1"/>
      <protection/>
    </xf>
    <xf numFmtId="0" fontId="58" fillId="34" borderId="19" xfId="0" applyFont="1" applyFill="1" applyBorder="1" applyAlignment="1" applyProtection="1">
      <alignment horizontal="center" vertical="center" wrapText="1"/>
      <protection/>
    </xf>
    <xf numFmtId="14" fontId="5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left" vertical="center" wrapText="1"/>
      <protection locked="0"/>
    </xf>
    <xf numFmtId="0" fontId="60" fillId="33" borderId="20" xfId="0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 applyProtection="1">
      <alignment horizontal="left" vertical="center" wrapText="1"/>
      <protection locked="0"/>
    </xf>
    <xf numFmtId="0" fontId="56" fillId="35" borderId="12" xfId="0" applyFont="1" applyFill="1" applyBorder="1" applyAlignment="1" applyProtection="1">
      <alignment horizontal="center" vertical="center" wrapText="1"/>
      <protection locked="0"/>
    </xf>
    <xf numFmtId="0" fontId="57" fillId="35" borderId="13" xfId="45" applyFont="1" applyFill="1" applyBorder="1" applyAlignment="1" applyProtection="1">
      <alignment horizontal="center" vertical="center" wrapText="1"/>
      <protection locked="0"/>
    </xf>
    <xf numFmtId="0" fontId="58" fillId="35" borderId="0" xfId="0" applyFont="1" applyFill="1" applyAlignment="1" applyProtection="1">
      <alignment wrapText="1"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22" xfId="0" applyFont="1" applyFill="1" applyBorder="1" applyAlignment="1" applyProtection="1">
      <alignment horizontal="center" vertical="center" wrapText="1"/>
      <protection locked="0"/>
    </xf>
    <xf numFmtId="0" fontId="56" fillId="35" borderId="1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59" fillId="34" borderId="26" xfId="0" applyFont="1" applyFill="1" applyBorder="1" applyAlignment="1" applyProtection="1">
      <alignment horizontal="center" vertical="center" wrapText="1"/>
      <protection/>
    </xf>
    <xf numFmtId="0" fontId="58" fillId="34" borderId="26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7" fillId="0" borderId="16" xfId="45" applyFont="1" applyBorder="1" applyAlignment="1" applyProtection="1">
      <alignment horizontal="left" vertical="center" wrapText="1"/>
      <protection locked="0"/>
    </xf>
    <xf numFmtId="0" fontId="58" fillId="35" borderId="16" xfId="0" applyFont="1" applyFill="1" applyBorder="1" applyAlignment="1" applyProtection="1">
      <alignment horizontal="left" vertical="center" wrapText="1"/>
      <protection locked="0"/>
    </xf>
    <xf numFmtId="14" fontId="18" fillId="0" borderId="15" xfId="0" applyNumberFormat="1" applyFont="1" applyBorder="1" applyAlignment="1" applyProtection="1">
      <alignment horizontal="left" vertical="center" wrapText="1"/>
      <protection locked="0"/>
    </xf>
    <xf numFmtId="0" fontId="20" fillId="0" borderId="13" xfId="45" applyFont="1" applyBorder="1" applyAlignment="1" applyProtection="1">
      <alignment horizontal="left" vertical="center" wrapText="1"/>
      <protection locked="0"/>
    </xf>
    <xf numFmtId="0" fontId="20" fillId="0" borderId="16" xfId="45" applyFont="1" applyBorder="1" applyAlignment="1" applyProtection="1">
      <alignment horizontal="left" vertical="center" wrapText="1"/>
      <protection locked="0"/>
    </xf>
    <xf numFmtId="0" fontId="19" fillId="33" borderId="17" xfId="0" applyFont="1" applyFill="1" applyBorder="1" applyAlignment="1" applyProtection="1">
      <alignment horizontal="left" vertical="center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7" fillId="0" borderId="13" xfId="45" applyFont="1" applyBorder="1" applyAlignment="1" applyProtection="1">
      <alignment horizontal="left" vertical="center" wrapText="1"/>
      <protection locked="0"/>
    </xf>
    <xf numFmtId="0" fontId="17" fillId="35" borderId="16" xfId="45" applyFont="1" applyFill="1" applyBorder="1" applyAlignment="1" applyProtection="1">
      <alignment horizontal="left" vertical="center" wrapText="1"/>
      <protection locked="0"/>
    </xf>
    <xf numFmtId="0" fontId="22" fillId="0" borderId="15" xfId="45" applyFont="1" applyBorder="1" applyAlignment="1" applyProtection="1">
      <alignment horizontal="left" vertical="center" wrapText="1"/>
      <protection locked="0"/>
    </xf>
    <xf numFmtId="0" fontId="54" fillId="0" borderId="14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49" fontId="0" fillId="36" borderId="27" xfId="0" applyNumberFormat="1" applyFill="1" applyBorder="1" applyAlignment="1">
      <alignment horizontal="justify" vertical="top" wrapText="1"/>
    </xf>
    <xf numFmtId="49" fontId="0" fillId="36" borderId="28" xfId="0" applyNumberFormat="1" applyFill="1" applyBorder="1" applyAlignment="1">
      <alignment horizontal="justify" vertical="top" wrapText="1"/>
    </xf>
    <xf numFmtId="49" fontId="0" fillId="36" borderId="29" xfId="0" applyNumberFormat="1" applyFill="1" applyBorder="1" applyAlignment="1">
      <alignment horizontal="justify" vertical="top" wrapText="1"/>
    </xf>
    <xf numFmtId="0" fontId="54" fillId="0" borderId="3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16" fillId="36" borderId="0" xfId="0" applyFont="1" applyFill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0" fillId="36" borderId="27" xfId="0" applyFill="1" applyBorder="1" applyAlignment="1">
      <alignment horizontal="justify" vertical="top" wrapText="1"/>
    </xf>
    <xf numFmtId="0" fontId="0" fillId="36" borderId="28" xfId="0" applyFill="1" applyBorder="1" applyAlignment="1">
      <alignment horizontal="justify" vertical="top" wrapText="1"/>
    </xf>
    <xf numFmtId="0" fontId="0" fillId="36" borderId="29" xfId="0" applyFill="1" applyBorder="1" applyAlignment="1">
      <alignment horizontal="justify" vertical="top" wrapText="1"/>
    </xf>
    <xf numFmtId="0" fontId="54" fillId="33" borderId="34" xfId="0" applyFont="1" applyFill="1" applyBorder="1" applyAlignment="1" applyProtection="1">
      <alignment horizontal="center" vertical="center" wrapText="1"/>
      <protection locked="0"/>
    </xf>
    <xf numFmtId="0" fontId="54" fillId="33" borderId="23" xfId="0" applyFont="1" applyFill="1" applyBorder="1" applyAlignment="1" applyProtection="1">
      <alignment horizontal="center" vertical="center" wrapText="1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 locked="0"/>
    </xf>
    <xf numFmtId="0" fontId="60" fillId="33" borderId="33" xfId="0" applyFont="1" applyFill="1" applyBorder="1" applyAlignment="1" applyProtection="1">
      <alignment horizontal="center" vertical="center" wrapText="1"/>
      <protection locked="0"/>
    </xf>
    <xf numFmtId="0" fontId="60" fillId="33" borderId="17" xfId="0" applyFont="1" applyFill="1" applyBorder="1" applyAlignment="1" applyProtection="1">
      <alignment horizontal="center" vertical="center" wrapText="1"/>
      <protection locked="0"/>
    </xf>
    <xf numFmtId="0" fontId="63" fillId="37" borderId="35" xfId="0" applyFont="1" applyFill="1" applyBorder="1" applyAlignment="1" applyProtection="1">
      <alignment horizontal="center" vertical="center" wrapText="1"/>
      <protection locked="0"/>
    </xf>
    <xf numFmtId="0" fontId="63" fillId="37" borderId="36" xfId="0" applyFont="1" applyFill="1" applyBorder="1" applyAlignment="1" applyProtection="1">
      <alignment horizontal="center" vertical="center" wrapText="1"/>
      <protection locked="0"/>
    </xf>
    <xf numFmtId="0" fontId="63" fillId="37" borderId="37" xfId="0" applyFont="1" applyFill="1" applyBorder="1" applyAlignment="1" applyProtection="1">
      <alignment horizontal="center" vertical="center" wrapText="1"/>
      <protection locked="0"/>
    </xf>
    <xf numFmtId="0" fontId="64" fillId="19" borderId="25" xfId="0" applyFont="1" applyFill="1" applyBorder="1" applyAlignment="1" applyProtection="1">
      <alignment horizontal="center" vertical="center" wrapText="1"/>
      <protection locked="0"/>
    </xf>
    <xf numFmtId="0" fontId="64" fillId="19" borderId="38" xfId="0" applyFont="1" applyFill="1" applyBorder="1" applyAlignment="1" applyProtection="1">
      <alignment horizontal="center" vertical="center" wrapText="1"/>
      <protection locked="0"/>
    </xf>
    <xf numFmtId="0" fontId="64" fillId="19" borderId="24" xfId="0" applyFont="1" applyFill="1" applyBorder="1" applyAlignment="1" applyProtection="1">
      <alignment horizontal="center" vertical="center" wrapText="1"/>
      <protection locked="0"/>
    </xf>
    <xf numFmtId="0" fontId="64" fillId="19" borderId="39" xfId="0" applyFont="1" applyFill="1" applyBorder="1" applyAlignment="1" applyProtection="1">
      <alignment horizontal="center" vertical="center" wrapText="1"/>
      <protection locked="0"/>
    </xf>
    <xf numFmtId="0" fontId="61" fillId="0" borderId="27" xfId="0" applyFont="1" applyBorder="1" applyAlignment="1" applyProtection="1">
      <alignment horizontal="center" vertical="center" wrapText="1"/>
      <protection locked="0"/>
    </xf>
    <xf numFmtId="0" fontId="61" fillId="0" borderId="28" xfId="0" applyFont="1" applyBorder="1" applyAlignment="1" applyProtection="1">
      <alignment horizontal="center" vertical="center" wrapText="1"/>
      <protection locked="0"/>
    </xf>
    <xf numFmtId="0" fontId="61" fillId="0" borderId="22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59" fillId="33" borderId="32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44" xfId="0" applyFont="1" applyBorder="1" applyAlignment="1" applyProtection="1">
      <alignment horizontal="center" wrapText="1"/>
      <protection locked="0"/>
    </xf>
    <xf numFmtId="0" fontId="0" fillId="0" borderId="45" xfId="0" applyFont="1" applyBorder="1" applyAlignment="1" applyProtection="1">
      <alignment horizontal="center" wrapText="1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0" borderId="47" xfId="0" applyFont="1" applyBorder="1" applyAlignment="1" applyProtection="1">
      <alignment horizontal="center" wrapText="1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63" fillId="37" borderId="49" xfId="0" applyFont="1" applyFill="1" applyBorder="1" applyAlignment="1" applyProtection="1">
      <alignment horizontal="center" vertical="center" wrapText="1"/>
      <protection locked="0"/>
    </xf>
    <xf numFmtId="0" fontId="63" fillId="37" borderId="50" xfId="0" applyFont="1" applyFill="1" applyBorder="1" applyAlignment="1" applyProtection="1">
      <alignment horizontal="center" vertical="center" wrapText="1"/>
      <protection locked="0"/>
    </xf>
    <xf numFmtId="0" fontId="63" fillId="37" borderId="51" xfId="0" applyFont="1" applyFill="1" applyBorder="1" applyAlignment="1" applyProtection="1">
      <alignment horizontal="center" vertical="center" wrapText="1"/>
      <protection locked="0"/>
    </xf>
    <xf numFmtId="0" fontId="63" fillId="37" borderId="43" xfId="0" applyFont="1" applyFill="1" applyBorder="1" applyAlignment="1" applyProtection="1">
      <alignment horizontal="center" vertical="center" wrapText="1"/>
      <protection locked="0"/>
    </xf>
    <xf numFmtId="0" fontId="63" fillId="37" borderId="0" xfId="0" applyFont="1" applyFill="1" applyBorder="1" applyAlignment="1" applyProtection="1">
      <alignment horizontal="center" vertical="center" wrapText="1"/>
      <protection locked="0"/>
    </xf>
    <xf numFmtId="0" fontId="63" fillId="37" borderId="44" xfId="0" applyFont="1" applyFill="1" applyBorder="1" applyAlignment="1" applyProtection="1">
      <alignment horizontal="center" vertical="center" wrapText="1"/>
      <protection locked="0"/>
    </xf>
    <xf numFmtId="0" fontId="64" fillId="19" borderId="52" xfId="0" applyFont="1" applyFill="1" applyBorder="1" applyAlignment="1" applyProtection="1">
      <alignment horizontal="center" vertical="center" wrapText="1"/>
      <protection locked="0"/>
    </xf>
    <xf numFmtId="0" fontId="64" fillId="19" borderId="53" xfId="0" applyFont="1" applyFill="1" applyBorder="1" applyAlignment="1" applyProtection="1">
      <alignment horizontal="center" vertical="center" wrapText="1"/>
      <protection locked="0"/>
    </xf>
    <xf numFmtId="0" fontId="64" fillId="19" borderId="54" xfId="0" applyFont="1" applyFill="1" applyBorder="1" applyAlignment="1" applyProtection="1">
      <alignment horizontal="center" vertical="center" wrapText="1"/>
      <protection locked="0"/>
    </xf>
    <xf numFmtId="0" fontId="64" fillId="19" borderId="55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33" borderId="31" xfId="0" applyFont="1" applyFill="1" applyBorder="1" applyAlignment="1" applyProtection="1">
      <alignment horizontal="center" vertical="center" wrapText="1"/>
      <protection locked="0"/>
    </xf>
    <xf numFmtId="0" fontId="54" fillId="33" borderId="56" xfId="0" applyFont="1" applyFill="1" applyBorder="1" applyAlignment="1" applyProtection="1">
      <alignment horizontal="center" vertical="center" wrapText="1"/>
      <protection locked="0"/>
    </xf>
    <xf numFmtId="0" fontId="54" fillId="33" borderId="32" xfId="0" applyFont="1" applyFill="1" applyBorder="1" applyAlignment="1" applyProtection="1">
      <alignment horizontal="center" vertical="center" wrapText="1"/>
      <protection locked="0"/>
    </xf>
    <xf numFmtId="0" fontId="54" fillId="33" borderId="30" xfId="0" applyFont="1" applyFill="1" applyBorder="1" applyAlignment="1" applyProtection="1">
      <alignment horizontal="center" vertical="center" wrapText="1"/>
      <protection locked="0"/>
    </xf>
    <xf numFmtId="0" fontId="54" fillId="33" borderId="48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63" fillId="37" borderId="35" xfId="0" applyFont="1" applyFill="1" applyBorder="1" applyAlignment="1" applyProtection="1">
      <alignment horizontal="center" vertical="center" wrapText="1"/>
      <protection/>
    </xf>
    <xf numFmtId="0" fontId="63" fillId="37" borderId="36" xfId="0" applyFont="1" applyFill="1" applyBorder="1" applyAlignment="1" applyProtection="1">
      <alignment horizontal="center" vertical="center" wrapText="1"/>
      <protection/>
    </xf>
    <xf numFmtId="0" fontId="63" fillId="37" borderId="37" xfId="0" applyFont="1" applyFill="1" applyBorder="1" applyAlignment="1" applyProtection="1">
      <alignment horizontal="center" vertical="center" wrapText="1"/>
      <protection/>
    </xf>
    <xf numFmtId="0" fontId="54" fillId="33" borderId="40" xfId="0" applyFont="1" applyFill="1" applyBorder="1" applyAlignment="1" applyProtection="1">
      <alignment horizontal="center" vertical="center" wrapText="1"/>
      <protection locked="0"/>
    </xf>
    <xf numFmtId="0" fontId="54" fillId="33" borderId="41" xfId="0" applyFont="1" applyFill="1" applyBorder="1" applyAlignment="1" applyProtection="1">
      <alignment horizontal="center" vertical="center" wrapText="1"/>
      <protection locked="0"/>
    </xf>
    <xf numFmtId="0" fontId="54" fillId="33" borderId="53" xfId="0" applyFont="1" applyFill="1" applyBorder="1" applyAlignment="1" applyProtection="1">
      <alignment horizontal="center" vertical="center" wrapText="1"/>
      <protection locked="0"/>
    </xf>
    <xf numFmtId="0" fontId="54" fillId="33" borderId="49" xfId="0" applyFont="1" applyFill="1" applyBorder="1" applyAlignment="1" applyProtection="1">
      <alignment horizontal="center" vertical="center" wrapText="1"/>
      <protection locked="0"/>
    </xf>
    <xf numFmtId="0" fontId="54" fillId="33" borderId="50" xfId="0" applyFont="1" applyFill="1" applyBorder="1" applyAlignment="1" applyProtection="1">
      <alignment horizontal="center" vertical="center" wrapText="1"/>
      <protection locked="0"/>
    </xf>
    <xf numFmtId="0" fontId="54" fillId="33" borderId="57" xfId="0" applyFont="1" applyFill="1" applyBorder="1" applyAlignment="1" applyProtection="1">
      <alignment horizontal="center" vertical="center" wrapText="1"/>
      <protection locked="0"/>
    </xf>
    <xf numFmtId="0" fontId="65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33" xfId="0" applyFont="1" applyFill="1" applyBorder="1" applyAlignment="1" applyProtection="1">
      <alignment horizontal="left" vertical="center" wrapText="1"/>
      <protection locked="0"/>
    </xf>
    <xf numFmtId="0" fontId="19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59" fillId="34" borderId="58" xfId="0" applyFont="1" applyFill="1" applyBorder="1" applyAlignment="1" applyProtection="1">
      <alignment horizontal="center" vertical="center" wrapText="1"/>
      <protection/>
    </xf>
    <xf numFmtId="0" fontId="59" fillId="34" borderId="36" xfId="0" applyFont="1" applyFill="1" applyBorder="1" applyAlignment="1" applyProtection="1">
      <alignment horizontal="center" vertical="center" wrapText="1"/>
      <protection/>
    </xf>
    <xf numFmtId="0" fontId="59" fillId="34" borderId="59" xfId="0" applyFont="1" applyFill="1" applyBorder="1" applyAlignment="1" applyProtection="1">
      <alignment horizontal="center" vertical="center" wrapText="1"/>
      <protection/>
    </xf>
    <xf numFmtId="0" fontId="66" fillId="19" borderId="25" xfId="0" applyFont="1" applyFill="1" applyBorder="1" applyAlignment="1" applyProtection="1">
      <alignment horizontal="center" vertical="center" wrapText="1"/>
      <protection locked="0"/>
    </xf>
    <xf numFmtId="0" fontId="66" fillId="19" borderId="38" xfId="0" applyFont="1" applyFill="1" applyBorder="1" applyAlignment="1" applyProtection="1">
      <alignment horizontal="center" vertical="center" wrapText="1"/>
      <protection locked="0"/>
    </xf>
    <xf numFmtId="0" fontId="66" fillId="19" borderId="24" xfId="0" applyFont="1" applyFill="1" applyBorder="1" applyAlignment="1" applyProtection="1">
      <alignment horizontal="center" vertical="center" wrapText="1"/>
      <protection locked="0"/>
    </xf>
    <xf numFmtId="0" fontId="66" fillId="19" borderId="39" xfId="0" applyFont="1" applyFill="1" applyBorder="1" applyAlignment="1" applyProtection="1">
      <alignment horizontal="center" vertical="center" wrapText="1"/>
      <protection locked="0"/>
    </xf>
    <xf numFmtId="0" fontId="67" fillId="19" borderId="25" xfId="0" applyFont="1" applyFill="1" applyBorder="1" applyAlignment="1" applyProtection="1">
      <alignment horizontal="center" vertical="center" wrapText="1"/>
      <protection locked="0"/>
    </xf>
    <xf numFmtId="0" fontId="67" fillId="19" borderId="38" xfId="0" applyFont="1" applyFill="1" applyBorder="1" applyAlignment="1" applyProtection="1">
      <alignment horizontal="center" vertical="center" wrapText="1"/>
      <protection locked="0"/>
    </xf>
    <xf numFmtId="0" fontId="67" fillId="19" borderId="24" xfId="0" applyFont="1" applyFill="1" applyBorder="1" applyAlignment="1" applyProtection="1">
      <alignment horizontal="center" vertical="center" wrapText="1"/>
      <protection locked="0"/>
    </xf>
    <xf numFmtId="0" fontId="67" fillId="19" borderId="3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0" fillId="0" borderId="62" xfId="0" applyFont="1" applyBorder="1" applyAlignment="1" applyProtection="1">
      <alignment horizontal="left" vertical="center" wrapText="1"/>
      <protection locked="0"/>
    </xf>
    <xf numFmtId="0" fontId="60" fillId="33" borderId="20" xfId="0" applyFont="1" applyFill="1" applyBorder="1" applyAlignment="1" applyProtection="1">
      <alignment horizontal="center" vertical="center" wrapText="1"/>
      <protection locked="0"/>
    </xf>
    <xf numFmtId="0" fontId="64" fillId="19" borderId="35" xfId="0" applyFont="1" applyFill="1" applyBorder="1" applyAlignment="1" applyProtection="1">
      <alignment horizontal="center" vertical="center" wrapText="1"/>
      <protection locked="0"/>
    </xf>
    <xf numFmtId="0" fontId="64" fillId="19" borderId="36" xfId="0" applyFont="1" applyFill="1" applyBorder="1" applyAlignment="1" applyProtection="1">
      <alignment horizontal="center" vertical="center" wrapText="1"/>
      <protection locked="0"/>
    </xf>
    <xf numFmtId="0" fontId="64" fillId="19" borderId="37" xfId="0" applyFont="1" applyFill="1" applyBorder="1" applyAlignment="1" applyProtection="1">
      <alignment horizontal="center" vertical="center" wrapText="1"/>
      <protection locked="0"/>
    </xf>
    <xf numFmtId="0" fontId="59" fillId="34" borderId="63" xfId="0" applyFont="1" applyFill="1" applyBorder="1" applyAlignment="1" applyProtection="1">
      <alignment horizontal="center" vertical="center" wrapText="1"/>
      <protection/>
    </xf>
    <xf numFmtId="0" fontId="54" fillId="33" borderId="64" xfId="0" applyFont="1" applyFill="1" applyBorder="1" applyAlignment="1" applyProtection="1">
      <alignment horizontal="center" vertical="center" wrapText="1"/>
      <protection locked="0"/>
    </xf>
    <xf numFmtId="0" fontId="54" fillId="33" borderId="65" xfId="0" applyFont="1" applyFill="1" applyBorder="1" applyAlignment="1" applyProtection="1">
      <alignment horizontal="center" vertical="center" wrapText="1"/>
      <protection locked="0"/>
    </xf>
    <xf numFmtId="0" fontId="59" fillId="33" borderId="66" xfId="0" applyFont="1" applyFill="1" applyBorder="1" applyAlignment="1" applyProtection="1">
      <alignment horizontal="center" vertical="center" wrapText="1"/>
      <protection locked="0"/>
    </xf>
    <xf numFmtId="0" fontId="59" fillId="33" borderId="56" xfId="0" applyFont="1" applyFill="1" applyBorder="1" applyAlignment="1" applyProtection="1">
      <alignment horizontal="center" vertical="center" wrapText="1"/>
      <protection locked="0"/>
    </xf>
    <xf numFmtId="0" fontId="60" fillId="33" borderId="55" xfId="0" applyFont="1" applyFill="1" applyBorder="1" applyAlignment="1" applyProtection="1">
      <alignment horizontal="center" vertical="center" wrapText="1"/>
      <protection locked="0"/>
    </xf>
    <xf numFmtId="0" fontId="60" fillId="33" borderId="6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7</xdr:col>
      <xdr:colOff>523875</xdr:colOff>
      <xdr:row>4</xdr:row>
      <xdr:rowOff>66675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47625</xdr:rowOff>
    </xdr:from>
    <xdr:to>
      <xdr:col>9</xdr:col>
      <xdr:colOff>28575</xdr:colOff>
      <xdr:row>4</xdr:row>
      <xdr:rowOff>38100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5886450" y="47625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133350</xdr:rowOff>
    </xdr:from>
    <xdr:to>
      <xdr:col>2</xdr:col>
      <xdr:colOff>28575</xdr:colOff>
      <xdr:row>3</xdr:row>
      <xdr:rowOff>114300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3335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123825</xdr:rowOff>
    </xdr:from>
    <xdr:to>
      <xdr:col>4</xdr:col>
      <xdr:colOff>238125</xdr:colOff>
      <xdr:row>3</xdr:row>
      <xdr:rowOff>123825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1666875" y="123825"/>
          <a:ext cx="165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85725</xdr:colOff>
      <xdr:row>3</xdr:row>
      <xdr:rowOff>76200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3390900" y="1143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0</xdr:rowOff>
    </xdr:from>
    <xdr:to>
      <xdr:col>4</xdr:col>
      <xdr:colOff>400050</xdr:colOff>
      <xdr:row>2</xdr:row>
      <xdr:rowOff>142875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47625</xdr:rowOff>
    </xdr:from>
    <xdr:to>
      <xdr:col>5</xdr:col>
      <xdr:colOff>323850</xdr:colOff>
      <xdr:row>2</xdr:row>
      <xdr:rowOff>104775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5753100" y="476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914400</xdr:colOff>
      <xdr:row>1</xdr:row>
      <xdr:rowOff>304800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1466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0</xdr:row>
      <xdr:rowOff>123825</xdr:rowOff>
    </xdr:from>
    <xdr:to>
      <xdr:col>2</xdr:col>
      <xdr:colOff>2705100</xdr:colOff>
      <xdr:row>2</xdr:row>
      <xdr:rowOff>9525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1552575" y="123825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2771775</xdr:colOff>
      <xdr:row>0</xdr:row>
      <xdr:rowOff>114300</xdr:rowOff>
    </xdr:from>
    <xdr:to>
      <xdr:col>3</xdr:col>
      <xdr:colOff>361950</xdr:colOff>
      <xdr:row>1</xdr:row>
      <xdr:rowOff>295275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3324225" y="114300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9525</xdr:rowOff>
    </xdr:from>
    <xdr:to>
      <xdr:col>5</xdr:col>
      <xdr:colOff>1981200</xdr:colOff>
      <xdr:row>2</xdr:row>
      <xdr:rowOff>66675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25"/>
          <a:ext cx="1400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1905000</xdr:colOff>
      <xdr:row>0</xdr:row>
      <xdr:rowOff>85725</xdr:rowOff>
    </xdr:from>
    <xdr:to>
      <xdr:col>5</xdr:col>
      <xdr:colOff>3486150</xdr:colOff>
      <xdr:row>2</xdr:row>
      <xdr:rowOff>38100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8124825" y="85725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2</xdr:col>
      <xdr:colOff>1866900</xdr:colOff>
      <xdr:row>1</xdr:row>
      <xdr:rowOff>419100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71450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1762125</xdr:colOff>
      <xdr:row>0</xdr:row>
      <xdr:rowOff>161925</xdr:rowOff>
    </xdr:from>
    <xdr:to>
      <xdr:col>3</xdr:col>
      <xdr:colOff>876300</xdr:colOff>
      <xdr:row>1</xdr:row>
      <xdr:rowOff>438150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2314575" y="161925"/>
          <a:ext cx="2486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114300</xdr:rowOff>
    </xdr:from>
    <xdr:to>
      <xdr:col>5</xdr:col>
      <xdr:colOff>647700</xdr:colOff>
      <xdr:row>1</xdr:row>
      <xdr:rowOff>371475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4762500" y="114300"/>
          <a:ext cx="2105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0</xdr:rowOff>
    </xdr:from>
    <xdr:to>
      <xdr:col>4</xdr:col>
      <xdr:colOff>695325</xdr:colOff>
      <xdr:row>2</xdr:row>
      <xdr:rowOff>152400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47625</xdr:rowOff>
    </xdr:from>
    <xdr:to>
      <xdr:col>5</xdr:col>
      <xdr:colOff>619125</xdr:colOff>
      <xdr:row>2</xdr:row>
      <xdr:rowOff>114300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5743575" y="47625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2</xdr:col>
      <xdr:colOff>904875</xdr:colOff>
      <xdr:row>2</xdr:row>
      <xdr:rowOff>9525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0</xdr:row>
      <xdr:rowOff>123825</xdr:rowOff>
    </xdr:from>
    <xdr:to>
      <xdr:col>2</xdr:col>
      <xdr:colOff>2695575</xdr:colOff>
      <xdr:row>2</xdr:row>
      <xdr:rowOff>19050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1543050" y="123825"/>
          <a:ext cx="1704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0</xdr:row>
      <xdr:rowOff>114300</xdr:rowOff>
    </xdr:from>
    <xdr:to>
      <xdr:col>3</xdr:col>
      <xdr:colOff>657225</xdr:colOff>
      <xdr:row>1</xdr:row>
      <xdr:rowOff>295275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3314700" y="114300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0</xdr:rowOff>
    </xdr:from>
    <xdr:to>
      <xdr:col>4</xdr:col>
      <xdr:colOff>695325</xdr:colOff>
      <xdr:row>2</xdr:row>
      <xdr:rowOff>152400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47625</xdr:rowOff>
    </xdr:from>
    <xdr:to>
      <xdr:col>5</xdr:col>
      <xdr:colOff>619125</xdr:colOff>
      <xdr:row>2</xdr:row>
      <xdr:rowOff>114300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5743575" y="47625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2</xdr:col>
      <xdr:colOff>904875</xdr:colOff>
      <xdr:row>2</xdr:row>
      <xdr:rowOff>9525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0</xdr:row>
      <xdr:rowOff>123825</xdr:rowOff>
    </xdr:from>
    <xdr:to>
      <xdr:col>2</xdr:col>
      <xdr:colOff>2695575</xdr:colOff>
      <xdr:row>2</xdr:row>
      <xdr:rowOff>19050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1552575" y="123825"/>
          <a:ext cx="1695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0</xdr:row>
      <xdr:rowOff>114300</xdr:rowOff>
    </xdr:from>
    <xdr:to>
      <xdr:col>3</xdr:col>
      <xdr:colOff>657225</xdr:colOff>
      <xdr:row>1</xdr:row>
      <xdr:rowOff>295275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3314700" y="114300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0</xdr:rowOff>
    </xdr:from>
    <xdr:to>
      <xdr:col>4</xdr:col>
      <xdr:colOff>704850</xdr:colOff>
      <xdr:row>2</xdr:row>
      <xdr:rowOff>142875</xdr:rowOff>
    </xdr:to>
    <xdr:pic>
      <xdr:nvPicPr>
        <xdr:cNvPr id="1" name="Picture 3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0</xdr:row>
      <xdr:rowOff>47625</xdr:rowOff>
    </xdr:from>
    <xdr:to>
      <xdr:col>5</xdr:col>
      <xdr:colOff>619125</xdr:colOff>
      <xdr:row>2</xdr:row>
      <xdr:rowOff>114300</xdr:rowOff>
    </xdr:to>
    <xdr:pic>
      <xdr:nvPicPr>
        <xdr:cNvPr id="2" name="Picture 5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19256" r="20976" b="-6373"/>
        <a:stretch>
          <a:fillRect/>
        </a:stretch>
      </xdr:blipFill>
      <xdr:spPr>
        <a:xfrm>
          <a:off x="5753100" y="4762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2</xdr:col>
      <xdr:colOff>904875</xdr:colOff>
      <xdr:row>2</xdr:row>
      <xdr:rowOff>9525</xdr:rowOff>
    </xdr:to>
    <xdr:pic>
      <xdr:nvPicPr>
        <xdr:cNvPr id="3" name="Imagen 5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0</xdr:row>
      <xdr:rowOff>123825</xdr:rowOff>
    </xdr:from>
    <xdr:to>
      <xdr:col>2</xdr:col>
      <xdr:colOff>2695575</xdr:colOff>
      <xdr:row>2</xdr:row>
      <xdr:rowOff>19050</xdr:rowOff>
    </xdr:to>
    <xdr:pic>
      <xdr:nvPicPr>
        <xdr:cNvPr id="4" name="Imagen 6" descr="C:\Users\carotorres\Desktop\funcion publica.jpg"/>
        <xdr:cNvPicPr preferRelativeResize="1">
          <a:picLocks noChangeAspect="1"/>
        </xdr:cNvPicPr>
      </xdr:nvPicPr>
      <xdr:blipFill>
        <a:blip r:embed="rId4"/>
        <a:srcRect t="29411" r="52258" b="20167"/>
        <a:stretch>
          <a:fillRect/>
        </a:stretch>
      </xdr:blipFill>
      <xdr:spPr>
        <a:xfrm>
          <a:off x="1543050" y="123825"/>
          <a:ext cx="1704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0</xdr:row>
      <xdr:rowOff>114300</xdr:rowOff>
    </xdr:from>
    <xdr:to>
      <xdr:col>3</xdr:col>
      <xdr:colOff>666750</xdr:colOff>
      <xdr:row>1</xdr:row>
      <xdr:rowOff>295275</xdr:rowOff>
    </xdr:to>
    <xdr:pic>
      <xdr:nvPicPr>
        <xdr:cNvPr id="5" name="Imagen 7" descr="C:\Users\carotorres\Desktop\funcion publica.jpg"/>
        <xdr:cNvPicPr preferRelativeResize="1">
          <a:picLocks noChangeAspect="1"/>
        </xdr:cNvPicPr>
      </xdr:nvPicPr>
      <xdr:blipFill>
        <a:blip r:embed="rId4"/>
        <a:srcRect l="50321"/>
        <a:stretch>
          <a:fillRect/>
        </a:stretch>
      </xdr:blipFill>
      <xdr:spPr>
        <a:xfrm>
          <a:off x="3314700" y="1143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dep.gov.co/index.php/defensoria-del-espacio-publico/informes-de-gestio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dep.gov.co/index.php/defensoria-del-espacio-publico/organigrama" TargetMode="External" /><Relationship Id="rId2" Type="http://schemas.openxmlformats.org/officeDocument/2006/relationships/hyperlink" Target="http://www.dadep.gov.co/index.php/atencion-ciudadano/guia-de-tramites" TargetMode="External" /><Relationship Id="rId3" Type="http://schemas.openxmlformats.org/officeDocument/2006/relationships/hyperlink" Target="https://www.contratos.gov.co/consultas/consultarArchivosPAA2015.do" TargetMode="External" /><Relationship Id="rId4" Type="http://schemas.openxmlformats.org/officeDocument/2006/relationships/hyperlink" Target="http://www.dadep.gov.co/" TargetMode="External" /><Relationship Id="rId5" Type="http://schemas.openxmlformats.org/officeDocument/2006/relationships/hyperlink" Target="http://sgc.dadep.gov.co/" TargetMode="External" /><Relationship Id="rId6" Type="http://schemas.openxmlformats.org/officeDocument/2006/relationships/hyperlink" Target="http://www.dadep.gov.co/images/documentos/Activos_de_informaci%C3%B3n.pdf" TargetMode="External" /><Relationship Id="rId7" Type="http://schemas.openxmlformats.org/officeDocument/2006/relationships/hyperlink" Target="http://www.bogota.gov.co/sdqs" TargetMode="External" /><Relationship Id="rId8" Type="http://schemas.openxmlformats.org/officeDocument/2006/relationships/hyperlink" Target="http://www.dadep.gov.co/index.php/defensoria-del-espacio-publico/informes-de-gestion" TargetMode="External" /><Relationship Id="rId9" Type="http://schemas.openxmlformats.org/officeDocument/2006/relationships/hyperlink" Target="http://dadep.gov.co/index.php/defensoria-del-espacio-publico/informes-de-gestion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adep.gov.co/index.php/defensoria-del-espacio-publico/120-transparencia" TargetMode="External" /><Relationship Id="rId2" Type="http://schemas.openxmlformats.org/officeDocument/2006/relationships/hyperlink" Target="http://www.dadep.gov.co/index.php/defensoria-del-espacio-publico/120-transparencia" TargetMode="External" /><Relationship Id="rId3" Type="http://schemas.openxmlformats.org/officeDocument/2006/relationships/hyperlink" Target="http://www.dadep.gov.co/index.php/defensoria-del-espacio-publico/120-transparencia" TargetMode="External" /><Relationship Id="rId4" Type="http://schemas.openxmlformats.org/officeDocument/2006/relationships/hyperlink" Target="http://www.dadep.gov.co/index.php/defensoria-del-espacio-publico/120-transparencia" TargetMode="External" /><Relationship Id="rId5" Type="http://schemas.openxmlformats.org/officeDocument/2006/relationships/hyperlink" Target="http://www.dadep.gov.co/images/documentos/Plan_anticorrupcion_seguimiento_agosto_de_2015_ver5.pdf" TargetMode="External" /><Relationship Id="rId6" Type="http://schemas.openxmlformats.org/officeDocument/2006/relationships/hyperlink" Target="http://www.dadep.gov.co/images/Archivos/control_interno/Matriz_anticorrupci%C3%B3n_y_de_atenci%C3%B3n_al_ciudadano_-_Diciembre_2013.pdf" TargetMode="External" /><Relationship Id="rId7" Type="http://schemas.openxmlformats.org/officeDocument/2006/relationships/hyperlink" Target="http://www.dadep.gov.co/images/Archivos/seguimiento_plan_anticorrupcion_y_atencion_al_ciudadano_diciembre_2014.pdf" TargetMode="External" /><Relationship Id="rId8" Type="http://schemas.openxmlformats.org/officeDocument/2006/relationships/hyperlink" Target="http://www.dadep.gov.co/images/Archivos/control_interno/2015/web%20plan%20anticorrupci%C3%B2n.pdf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dep.gov.co/images/Archivos/control_interno/Matriz_anticorrupci%C3%B3n_y_de_atenci%C3%B3n_al_ciudadano_-_Diciembre_2013.pdf" TargetMode="External" /><Relationship Id="rId2" Type="http://schemas.openxmlformats.org/officeDocument/2006/relationships/hyperlink" Target="http://www.dadep.gov.co/images/Archivos/seguimiento_plan_anticorrupcion_y_atencion_al_ciudadano_diciembre_2014.pdf" TargetMode="External" /><Relationship Id="rId3" Type="http://schemas.openxmlformats.org/officeDocument/2006/relationships/hyperlink" Target="http://www.dadep.gov.co/index.php/defensoria-del-espacio-publico/120-transparencia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dep.gov.co/index.php/atencion-ciudadano/defensor-ciudadano" TargetMode="External" /><Relationship Id="rId2" Type="http://schemas.openxmlformats.org/officeDocument/2006/relationships/hyperlink" Target="http://www.dadep.gov.co/index.php/atencion-ciudadano/defensor-ciudadano" TargetMode="External" /><Relationship Id="rId3" Type="http://schemas.openxmlformats.org/officeDocument/2006/relationships/hyperlink" Target="http://www.dadep.gov.co/index.php/atencion-ciudadano/guia-de-tramites" TargetMode="External" /><Relationship Id="rId4" Type="http://schemas.openxmlformats.org/officeDocument/2006/relationships/hyperlink" Target="http://www.dadep.gov.co/index.php/atencion-ciudadano/guia-de-tramites" TargetMode="External" /><Relationship Id="rId5" Type="http://schemas.openxmlformats.org/officeDocument/2006/relationships/hyperlink" Target="http://www.dadep.gov.co/index.php/atencion-ciudadano" TargetMode="External" /><Relationship Id="rId6" Type="http://schemas.openxmlformats.org/officeDocument/2006/relationships/hyperlink" Target="http://www.dadep.gov.co/index.php/atencion-ciudadano/trato-digno-al-ciudadano" TargetMode="External" /><Relationship Id="rId7" Type="http://schemas.openxmlformats.org/officeDocument/2006/relationships/hyperlink" Target="http://www.dadep.gov.co/index.php/defensoria-del-espacio-publico/informes-de-gestion" TargetMode="External" /><Relationship Id="rId8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3">
      <selection activeCell="J23" sqref="J23"/>
    </sheetView>
  </sheetViews>
  <sheetFormatPr defaultColWidth="11.421875" defaultRowHeight="15"/>
  <cols>
    <col min="1" max="13" width="11.57421875" style="58" customWidth="1"/>
  </cols>
  <sheetData>
    <row r="1" ht="15"/>
    <row r="2" spans="1:11" ht="15">
      <c r="A2" s="57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9" ht="15.75">
      <c r="B7" s="80" t="s">
        <v>139</v>
      </c>
      <c r="C7" s="80"/>
      <c r="D7" s="80"/>
      <c r="E7" s="80"/>
      <c r="F7" s="80"/>
      <c r="G7" s="80"/>
      <c r="H7" s="80"/>
      <c r="I7" s="80"/>
    </row>
    <row r="9" ht="15">
      <c r="B9" s="58" t="s">
        <v>133</v>
      </c>
    </row>
    <row r="10" ht="15.75" thickBot="1"/>
    <row r="11" spans="2:9" ht="15">
      <c r="B11" s="81" t="s">
        <v>134</v>
      </c>
      <c r="C11" s="82"/>
      <c r="D11" s="82"/>
      <c r="E11" s="83" t="s">
        <v>135</v>
      </c>
      <c r="F11" s="83"/>
      <c r="G11" s="83"/>
      <c r="H11" s="83"/>
      <c r="I11" s="84"/>
    </row>
    <row r="12" spans="2:9" ht="214.5" customHeight="1">
      <c r="B12" s="73" t="s">
        <v>137</v>
      </c>
      <c r="C12" s="74"/>
      <c r="D12" s="74"/>
      <c r="E12" s="85" t="s">
        <v>157</v>
      </c>
      <c r="F12" s="86"/>
      <c r="G12" s="86"/>
      <c r="H12" s="86"/>
      <c r="I12" s="87"/>
    </row>
    <row r="13" spans="2:9" ht="132.75" customHeight="1">
      <c r="B13" s="73" t="s">
        <v>156</v>
      </c>
      <c r="C13" s="74"/>
      <c r="D13" s="74"/>
      <c r="E13" s="75" t="s">
        <v>174</v>
      </c>
      <c r="F13" s="76"/>
      <c r="G13" s="76"/>
      <c r="H13" s="76"/>
      <c r="I13" s="77"/>
    </row>
    <row r="14" spans="2:9" ht="115.5" customHeight="1">
      <c r="B14" s="73" t="s">
        <v>136</v>
      </c>
      <c r="C14" s="74"/>
      <c r="D14" s="74"/>
      <c r="E14" s="75" t="s">
        <v>175</v>
      </c>
      <c r="F14" s="76"/>
      <c r="G14" s="76"/>
      <c r="H14" s="76"/>
      <c r="I14" s="77"/>
    </row>
    <row r="15" spans="2:9" ht="63.75" customHeight="1">
      <c r="B15" s="73" t="s">
        <v>138</v>
      </c>
      <c r="C15" s="74"/>
      <c r="D15" s="74"/>
      <c r="E15" s="75" t="s">
        <v>160</v>
      </c>
      <c r="F15" s="76"/>
      <c r="G15" s="76"/>
      <c r="H15" s="76"/>
      <c r="I15" s="77"/>
    </row>
    <row r="16" spans="2:9" ht="63.75" customHeight="1" thickBot="1">
      <c r="B16" s="78" t="s">
        <v>158</v>
      </c>
      <c r="C16" s="79"/>
      <c r="D16" s="79"/>
      <c r="E16" s="75" t="s">
        <v>159</v>
      </c>
      <c r="F16" s="76"/>
      <c r="G16" s="76"/>
      <c r="H16" s="76"/>
      <c r="I16" s="77"/>
    </row>
    <row r="17" ht="63.75" customHeight="1"/>
  </sheetData>
  <sheetProtection/>
  <mergeCells count="13">
    <mergeCell ref="B13:D13"/>
    <mergeCell ref="E13:I13"/>
    <mergeCell ref="B7:I7"/>
    <mergeCell ref="B11:D11"/>
    <mergeCell ref="E11:I11"/>
    <mergeCell ref="B12:D12"/>
    <mergeCell ref="E12:I12"/>
    <mergeCell ref="B14:D14"/>
    <mergeCell ref="E14:I14"/>
    <mergeCell ref="B15:D15"/>
    <mergeCell ref="E15:I15"/>
    <mergeCell ref="B16:D16"/>
    <mergeCell ref="E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zoomScalePageLayoutView="0" workbookViewId="0" topLeftCell="A33">
      <selection activeCell="F36" sqref="F36"/>
    </sheetView>
  </sheetViews>
  <sheetFormatPr defaultColWidth="11.421875" defaultRowHeight="15"/>
  <cols>
    <col min="1" max="2" width="4.140625" style="1" customWidth="1"/>
    <col min="3" max="3" width="55.140625" style="1" customWidth="1"/>
    <col min="4" max="4" width="17.421875" style="4" customWidth="1"/>
    <col min="5" max="5" width="17.00390625" style="4" customWidth="1"/>
    <col min="6" max="6" width="56.7109375" style="20" customWidth="1"/>
    <col min="7" max="16384" width="11.421875" style="1" customWidth="1"/>
  </cols>
  <sheetData>
    <row r="1" spans="1:6" ht="26.25" customHeight="1">
      <c r="A1" s="106"/>
      <c r="B1" s="107"/>
      <c r="C1" s="107"/>
      <c r="D1" s="107"/>
      <c r="E1" s="107"/>
      <c r="F1" s="108"/>
    </row>
    <row r="2" spans="1:6" ht="26.25" customHeight="1">
      <c r="A2" s="109"/>
      <c r="B2" s="110"/>
      <c r="C2" s="110"/>
      <c r="D2" s="110"/>
      <c r="E2" s="110"/>
      <c r="F2" s="111"/>
    </row>
    <row r="3" spans="1:6" ht="26.25" customHeight="1">
      <c r="A3" s="112"/>
      <c r="B3" s="113"/>
      <c r="C3" s="113"/>
      <c r="D3" s="113"/>
      <c r="E3" s="113"/>
      <c r="F3" s="114"/>
    </row>
    <row r="4" spans="1:6" ht="45" customHeight="1">
      <c r="A4" s="115" t="s">
        <v>17</v>
      </c>
      <c r="B4" s="102"/>
      <c r="C4" s="116"/>
      <c r="D4" s="116"/>
      <c r="E4" s="116"/>
      <c r="F4" s="117"/>
    </row>
    <row r="5" spans="1:6" ht="12" customHeight="1" thickBot="1">
      <c r="A5" s="126"/>
      <c r="B5" s="127"/>
      <c r="C5" s="127"/>
      <c r="D5" s="127"/>
      <c r="E5" s="127"/>
      <c r="F5" s="128"/>
    </row>
    <row r="6" spans="1:7" ht="77.25" customHeight="1">
      <c r="A6" s="118" t="s">
        <v>6</v>
      </c>
      <c r="B6" s="119"/>
      <c r="C6" s="120"/>
      <c r="D6" s="120"/>
      <c r="E6" s="120"/>
      <c r="F6" s="121"/>
      <c r="G6" s="2"/>
    </row>
    <row r="7" spans="1:7" ht="12" customHeight="1" thickBot="1">
      <c r="A7" s="126"/>
      <c r="B7" s="127"/>
      <c r="C7" s="127"/>
      <c r="D7" s="127"/>
      <c r="E7" s="127"/>
      <c r="F7" s="128"/>
      <c r="G7" s="2"/>
    </row>
    <row r="8" spans="1:7" ht="105.75" customHeight="1" thickBot="1">
      <c r="A8" s="122" t="s">
        <v>131</v>
      </c>
      <c r="B8" s="123"/>
      <c r="C8" s="124"/>
      <c r="D8" s="124"/>
      <c r="E8" s="124"/>
      <c r="F8" s="125"/>
      <c r="G8" s="2"/>
    </row>
    <row r="9" spans="1:6" ht="12" customHeight="1">
      <c r="A9" s="129"/>
      <c r="B9" s="130"/>
      <c r="C9" s="130"/>
      <c r="D9" s="130"/>
      <c r="E9" s="130"/>
      <c r="F9" s="131"/>
    </row>
    <row r="10" spans="1:6" ht="45" customHeight="1">
      <c r="A10" s="100" t="s">
        <v>4</v>
      </c>
      <c r="B10" s="101"/>
      <c r="C10" s="102"/>
      <c r="D10" s="103" t="s">
        <v>155</v>
      </c>
      <c r="E10" s="104"/>
      <c r="F10" s="23"/>
    </row>
    <row r="11" spans="1:6" ht="45" customHeight="1">
      <c r="A11" s="28"/>
      <c r="B11" s="28"/>
      <c r="C11" s="26" t="s">
        <v>5</v>
      </c>
      <c r="D11" s="136"/>
      <c r="E11" s="136"/>
      <c r="F11" s="136"/>
    </row>
    <row r="12" spans="1:6" ht="12" customHeight="1" thickBot="1">
      <c r="A12" s="126"/>
      <c r="B12" s="127"/>
      <c r="C12" s="127"/>
      <c r="D12" s="127"/>
      <c r="E12" s="127"/>
      <c r="F12" s="128"/>
    </row>
    <row r="13" spans="1:6" ht="78.75" customHeight="1" thickBot="1">
      <c r="A13" s="132" t="s">
        <v>8</v>
      </c>
      <c r="B13" s="133"/>
      <c r="C13" s="134"/>
      <c r="D13" s="134"/>
      <c r="E13" s="134"/>
      <c r="F13" s="135"/>
    </row>
    <row r="14" spans="1:6" ht="42" customHeight="1">
      <c r="A14" s="137" t="s">
        <v>7</v>
      </c>
      <c r="B14" s="138"/>
      <c r="C14" s="139"/>
      <c r="D14" s="105" t="s">
        <v>16</v>
      </c>
      <c r="E14" s="105"/>
      <c r="F14" s="91" t="s">
        <v>24</v>
      </c>
    </row>
    <row r="15" spans="1:6" ht="30" customHeight="1" thickBot="1">
      <c r="A15" s="140"/>
      <c r="B15" s="141"/>
      <c r="C15" s="142"/>
      <c r="D15" s="3" t="s">
        <v>9</v>
      </c>
      <c r="E15" s="3" t="s">
        <v>10</v>
      </c>
      <c r="F15" s="92"/>
    </row>
    <row r="16" spans="1:7" s="47" customFormat="1" ht="43.5" customHeight="1">
      <c r="A16" s="41">
        <v>1</v>
      </c>
      <c r="B16" s="42"/>
      <c r="C16" s="43" t="s">
        <v>11</v>
      </c>
      <c r="D16" s="44"/>
      <c r="E16" s="44"/>
      <c r="F16" s="45"/>
      <c r="G16" s="46"/>
    </row>
    <row r="17" spans="1:7" s="47" customFormat="1" ht="30">
      <c r="A17" s="48">
        <v>2</v>
      </c>
      <c r="B17" s="49"/>
      <c r="C17" s="43" t="s">
        <v>12</v>
      </c>
      <c r="D17" s="44">
        <v>1</v>
      </c>
      <c r="E17" s="50"/>
      <c r="F17" s="60" t="s">
        <v>176</v>
      </c>
      <c r="G17" s="46"/>
    </row>
    <row r="18" spans="1:7" ht="30" customHeight="1">
      <c r="A18" s="10">
        <v>3</v>
      </c>
      <c r="B18" s="30"/>
      <c r="C18" s="6" t="s">
        <v>13</v>
      </c>
      <c r="D18" s="7">
        <v>1</v>
      </c>
      <c r="E18" s="11"/>
      <c r="F18" s="59" t="s">
        <v>161</v>
      </c>
      <c r="G18" s="9"/>
    </row>
    <row r="19" spans="1:7" ht="30">
      <c r="A19" s="5">
        <v>4</v>
      </c>
      <c r="B19" s="30"/>
      <c r="C19" s="6" t="s">
        <v>14</v>
      </c>
      <c r="D19" s="7">
        <v>1</v>
      </c>
      <c r="E19" s="11"/>
      <c r="F19" s="59"/>
      <c r="G19" s="9"/>
    </row>
    <row r="20" spans="1:7" ht="45">
      <c r="A20" s="5">
        <v>5</v>
      </c>
      <c r="B20" s="30"/>
      <c r="C20" s="6" t="s">
        <v>18</v>
      </c>
      <c r="D20" s="11">
        <v>1</v>
      </c>
      <c r="E20" s="11"/>
      <c r="F20" s="59" t="s">
        <v>151</v>
      </c>
      <c r="G20" s="9"/>
    </row>
    <row r="21" spans="1:6" ht="30" customHeight="1" thickBot="1">
      <c r="A21" s="140" t="s">
        <v>0</v>
      </c>
      <c r="B21" s="141"/>
      <c r="C21" s="142"/>
      <c r="D21" s="13">
        <f>SUM(D16:D20)</f>
        <v>4</v>
      </c>
      <c r="E21" s="13">
        <f>SUM(E16:E20)</f>
        <v>0</v>
      </c>
      <c r="F21" s="14"/>
    </row>
    <row r="22" spans="1:6" ht="12" customHeight="1" thickBot="1">
      <c r="A22" s="126"/>
      <c r="B22" s="127"/>
      <c r="C22" s="127"/>
      <c r="D22" s="127"/>
      <c r="E22" s="127"/>
      <c r="F22" s="128"/>
    </row>
    <row r="23" spans="1:6" ht="87" customHeight="1" thickBot="1">
      <c r="A23" s="96" t="s">
        <v>73</v>
      </c>
      <c r="B23" s="97"/>
      <c r="C23" s="98"/>
      <c r="D23" s="98"/>
      <c r="E23" s="98"/>
      <c r="F23" s="99"/>
    </row>
    <row r="24" spans="1:6" ht="40.5" customHeight="1">
      <c r="A24" s="146" t="s">
        <v>15</v>
      </c>
      <c r="B24" s="147"/>
      <c r="C24" s="148"/>
      <c r="D24" s="105" t="s">
        <v>16</v>
      </c>
      <c r="E24" s="105"/>
      <c r="F24" s="91" t="s">
        <v>24</v>
      </c>
    </row>
    <row r="25" spans="1:6" ht="30" customHeight="1" thickBot="1">
      <c r="A25" s="149"/>
      <c r="B25" s="150"/>
      <c r="C25" s="151"/>
      <c r="D25" s="3" t="s">
        <v>9</v>
      </c>
      <c r="E25" s="3" t="s">
        <v>10</v>
      </c>
      <c r="F25" s="92"/>
    </row>
    <row r="26" spans="1:6" ht="30">
      <c r="A26" s="5">
        <v>6</v>
      </c>
      <c r="B26" s="29"/>
      <c r="C26" s="6" t="s">
        <v>19</v>
      </c>
      <c r="D26" s="7"/>
      <c r="E26" s="7">
        <v>1</v>
      </c>
      <c r="F26" s="15"/>
    </row>
    <row r="27" spans="1:6" ht="45">
      <c r="A27" s="10">
        <v>7</v>
      </c>
      <c r="B27" s="30"/>
      <c r="C27" s="27" t="s">
        <v>20</v>
      </c>
      <c r="D27" s="11"/>
      <c r="E27" s="11">
        <v>1</v>
      </c>
      <c r="F27" s="12"/>
    </row>
    <row r="28" spans="1:6" ht="45">
      <c r="A28" s="10">
        <v>8</v>
      </c>
      <c r="B28" s="30"/>
      <c r="C28" s="27" t="s">
        <v>21</v>
      </c>
      <c r="E28" s="11">
        <v>1</v>
      </c>
      <c r="F28" s="12"/>
    </row>
    <row r="29" spans="1:6" ht="30" customHeight="1" thickBot="1">
      <c r="A29" s="88" t="s">
        <v>0</v>
      </c>
      <c r="B29" s="89"/>
      <c r="C29" s="90"/>
      <c r="D29" s="16">
        <f>SUM(D26:D28)</f>
        <v>0</v>
      </c>
      <c r="E29" s="16">
        <f>SUM(E26:E28)</f>
        <v>3</v>
      </c>
      <c r="F29" s="25">
        <f>SUM(D29:E29)</f>
        <v>3</v>
      </c>
    </row>
    <row r="30" spans="1:6" ht="12.75" customHeight="1" thickBot="1">
      <c r="A30" s="93"/>
      <c r="B30" s="94"/>
      <c r="C30" s="94"/>
      <c r="D30" s="94"/>
      <c r="E30" s="94"/>
      <c r="F30" s="95"/>
    </row>
    <row r="31" spans="1:6" ht="40.5" customHeight="1">
      <c r="A31" s="146" t="s">
        <v>2</v>
      </c>
      <c r="B31" s="147"/>
      <c r="C31" s="148"/>
      <c r="D31" s="105" t="s">
        <v>16</v>
      </c>
      <c r="E31" s="105"/>
      <c r="F31" s="91" t="s">
        <v>24</v>
      </c>
    </row>
    <row r="32" spans="1:6" ht="44.25" customHeight="1" thickBot="1">
      <c r="A32" s="149"/>
      <c r="B32" s="150"/>
      <c r="C32" s="151"/>
      <c r="D32" s="3" t="s">
        <v>9</v>
      </c>
      <c r="E32" s="3" t="s">
        <v>10</v>
      </c>
      <c r="F32" s="92"/>
    </row>
    <row r="33" spans="1:6" ht="58.5" customHeight="1">
      <c r="A33" s="5">
        <v>9</v>
      </c>
      <c r="B33" s="29"/>
      <c r="C33" s="39" t="s">
        <v>22</v>
      </c>
      <c r="D33" s="7"/>
      <c r="E33" s="7">
        <v>1</v>
      </c>
      <c r="F33" s="15"/>
    </row>
    <row r="34" spans="1:6" ht="30">
      <c r="A34" s="10">
        <v>10</v>
      </c>
      <c r="B34" s="30"/>
      <c r="C34" s="40" t="s">
        <v>71</v>
      </c>
      <c r="D34" s="11">
        <v>1</v>
      </c>
      <c r="E34" s="11"/>
      <c r="F34" s="12"/>
    </row>
    <row r="35" spans="1:6" ht="45">
      <c r="A35" s="5">
        <v>11</v>
      </c>
      <c r="B35" s="30"/>
      <c r="C35" s="40" t="s">
        <v>72</v>
      </c>
      <c r="D35" s="11"/>
      <c r="E35" s="11">
        <v>1</v>
      </c>
      <c r="F35" s="12"/>
    </row>
    <row r="36" spans="1:6" ht="45">
      <c r="A36" s="10">
        <v>12</v>
      </c>
      <c r="B36" s="35"/>
      <c r="C36" s="6" t="s">
        <v>23</v>
      </c>
      <c r="D36" s="37">
        <v>1</v>
      </c>
      <c r="E36" s="37"/>
      <c r="F36" s="38"/>
    </row>
    <row r="37" spans="1:6" ht="30" customHeight="1" thickBot="1">
      <c r="A37" s="88" t="s">
        <v>0</v>
      </c>
      <c r="B37" s="89"/>
      <c r="C37" s="90"/>
      <c r="D37" s="16">
        <f>SUM(D33:D35)</f>
        <v>1</v>
      </c>
      <c r="E37" s="16">
        <f>SUM(E33:E35)</f>
        <v>2</v>
      </c>
      <c r="F37" s="25">
        <f>SUM(D37:E37)</f>
        <v>3</v>
      </c>
    </row>
    <row r="38" spans="1:6" ht="12.75" customHeight="1" thickBot="1">
      <c r="A38" s="93"/>
      <c r="B38" s="94"/>
      <c r="C38" s="94"/>
      <c r="D38" s="94"/>
      <c r="E38" s="94"/>
      <c r="F38" s="95"/>
    </row>
    <row r="39" spans="1:6" ht="12.75" customHeight="1" thickBot="1">
      <c r="A39" s="126"/>
      <c r="B39" s="127"/>
      <c r="C39" s="127"/>
      <c r="D39" s="127"/>
      <c r="E39" s="127"/>
      <c r="F39" s="128"/>
    </row>
    <row r="40" spans="1:6" ht="51.75" customHeight="1" thickBot="1">
      <c r="A40" s="96" t="s">
        <v>1</v>
      </c>
      <c r="B40" s="97"/>
      <c r="C40" s="98"/>
      <c r="D40" s="98"/>
      <c r="E40" s="98"/>
      <c r="F40" s="99"/>
    </row>
    <row r="41" spans="1:6" ht="40.5" customHeight="1">
      <c r="A41" s="146" t="s">
        <v>3</v>
      </c>
      <c r="B41" s="147"/>
      <c r="C41" s="148"/>
      <c r="D41" s="152" t="s">
        <v>16</v>
      </c>
      <c r="E41" s="152"/>
      <c r="F41" s="91" t="s">
        <v>24</v>
      </c>
    </row>
    <row r="42" spans="1:6" ht="30" customHeight="1" thickBot="1">
      <c r="A42" s="149"/>
      <c r="B42" s="150"/>
      <c r="C42" s="151"/>
      <c r="D42" s="3" t="s">
        <v>9</v>
      </c>
      <c r="E42" s="3" t="s">
        <v>10</v>
      </c>
      <c r="F42" s="92"/>
    </row>
    <row r="43" spans="1:7" ht="43.5" customHeight="1">
      <c r="A43" s="10">
        <v>13</v>
      </c>
      <c r="B43" s="30"/>
      <c r="C43" s="40" t="s">
        <v>70</v>
      </c>
      <c r="D43" s="11"/>
      <c r="E43" s="11">
        <v>1</v>
      </c>
      <c r="F43" s="12"/>
      <c r="G43" s="9"/>
    </row>
    <row r="44" spans="1:6" ht="45">
      <c r="A44" s="5">
        <v>14</v>
      </c>
      <c r="B44" s="30"/>
      <c r="C44" s="24" t="s">
        <v>25</v>
      </c>
      <c r="D44" s="11"/>
      <c r="E44" s="11">
        <v>1</v>
      </c>
      <c r="F44" s="12"/>
    </row>
    <row r="45" spans="1:6" ht="31.5" customHeight="1">
      <c r="A45" s="10">
        <v>15</v>
      </c>
      <c r="B45" s="30"/>
      <c r="C45" s="24" t="s">
        <v>26</v>
      </c>
      <c r="D45" s="37"/>
      <c r="E45" s="37">
        <v>1</v>
      </c>
      <c r="F45" s="38"/>
    </row>
    <row r="46" spans="1:6" ht="30" customHeight="1" thickBot="1">
      <c r="A46" s="88" t="s">
        <v>0</v>
      </c>
      <c r="B46" s="89"/>
      <c r="C46" s="90"/>
      <c r="D46" s="17">
        <f>SUM(D43:D44)</f>
        <v>0</v>
      </c>
      <c r="E46" s="17">
        <f>SUM(E43:E44)</f>
        <v>2</v>
      </c>
      <c r="F46" s="25">
        <f>SUM(D46:E46)</f>
        <v>2</v>
      </c>
    </row>
    <row r="47" spans="1:6" ht="12.75" customHeight="1" thickBot="1">
      <c r="A47" s="93"/>
      <c r="B47" s="94"/>
      <c r="C47" s="94"/>
      <c r="D47" s="94"/>
      <c r="E47" s="94"/>
      <c r="F47" s="95"/>
    </row>
    <row r="48" spans="1:6" ht="12.75" customHeight="1" thickBot="1">
      <c r="A48" s="93"/>
      <c r="B48" s="94"/>
      <c r="C48" s="94"/>
      <c r="D48" s="94"/>
      <c r="E48" s="94"/>
      <c r="F48" s="95"/>
    </row>
    <row r="49" spans="1:6" ht="16.5" thickBot="1">
      <c r="A49" s="143"/>
      <c r="B49" s="144"/>
      <c r="C49" s="144"/>
      <c r="D49" s="144"/>
      <c r="E49" s="144"/>
      <c r="F49" s="145"/>
    </row>
  </sheetData>
  <sheetProtection/>
  <mergeCells count="37">
    <mergeCell ref="A49:F49"/>
    <mergeCell ref="A48:F48"/>
    <mergeCell ref="A21:C21"/>
    <mergeCell ref="A41:C42"/>
    <mergeCell ref="D41:E41"/>
    <mergeCell ref="F41:F42"/>
    <mergeCell ref="A37:C37"/>
    <mergeCell ref="D31:E31"/>
    <mergeCell ref="A31:C32"/>
    <mergeCell ref="F31:F32"/>
    <mergeCell ref="A30:F30"/>
    <mergeCell ref="A24:C25"/>
    <mergeCell ref="D24:E24"/>
    <mergeCell ref="A40:F40"/>
    <mergeCell ref="A22:F22"/>
    <mergeCell ref="A39:F39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29:C29"/>
    <mergeCell ref="F24:F25"/>
    <mergeCell ref="A47:F47"/>
    <mergeCell ref="A23:F23"/>
    <mergeCell ref="A38:F38"/>
    <mergeCell ref="A46:C46"/>
  </mergeCells>
  <hyperlinks>
    <hyperlink ref="F20" r:id="rId1" display="http://www.dadep.gov.co/index.php/defensoria-del-espacio-publico/informes-de-gestion"/>
  </hyperlinks>
  <printOptions/>
  <pageMargins left="0.7" right="0.7" top="0.75" bottom="0.75" header="0.3" footer="0.3"/>
  <pageSetup horizontalDpi="600" verticalDpi="600" orientation="portrait" paperSize="9" scale="47" r:id="rId3"/>
  <rowBreaks count="3" manualBreakCount="3">
    <brk id="17" max="7" man="1"/>
    <brk id="22" max="7" man="1"/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2">
      <selection activeCell="F75" sqref="F75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4" customWidth="1"/>
    <col min="5" max="5" width="17.00390625" style="4" customWidth="1"/>
    <col min="6" max="6" width="52.28125" style="69" customWidth="1"/>
    <col min="7" max="16384" width="11.421875" style="1" customWidth="1"/>
  </cols>
  <sheetData>
    <row r="1" spans="1:6" ht="42" customHeight="1">
      <c r="A1" s="155"/>
      <c r="B1" s="156"/>
      <c r="C1" s="157"/>
      <c r="D1" s="157"/>
      <c r="E1" s="157"/>
      <c r="F1" s="158"/>
    </row>
    <row r="2" spans="1:6" ht="42" customHeight="1">
      <c r="A2" s="159"/>
      <c r="B2" s="160"/>
      <c r="C2" s="161"/>
      <c r="D2" s="161"/>
      <c r="E2" s="161"/>
      <c r="F2" s="162"/>
    </row>
    <row r="3" spans="1:6" ht="42" customHeight="1">
      <c r="A3" s="159"/>
      <c r="B3" s="160"/>
      <c r="C3" s="161"/>
      <c r="D3" s="161"/>
      <c r="E3" s="161"/>
      <c r="F3" s="162"/>
    </row>
    <row r="4" spans="1:6" ht="45" customHeight="1">
      <c r="A4" s="115" t="s">
        <v>27</v>
      </c>
      <c r="B4" s="102"/>
      <c r="C4" s="116"/>
      <c r="D4" s="116"/>
      <c r="E4" s="116"/>
      <c r="F4" s="117"/>
    </row>
    <row r="5" spans="1:6" ht="12" customHeight="1" thickBot="1">
      <c r="A5" s="126"/>
      <c r="B5" s="127"/>
      <c r="C5" s="127"/>
      <c r="D5" s="127"/>
      <c r="E5" s="127"/>
      <c r="F5" s="128"/>
    </row>
    <row r="6" spans="1:7" ht="89.25" customHeight="1">
      <c r="A6" s="118" t="s">
        <v>28</v>
      </c>
      <c r="B6" s="119"/>
      <c r="C6" s="120"/>
      <c r="D6" s="120"/>
      <c r="E6" s="120"/>
      <c r="F6" s="121"/>
      <c r="G6" s="2"/>
    </row>
    <row r="7" spans="1:7" ht="12" customHeight="1" thickBot="1">
      <c r="A7" s="126"/>
      <c r="B7" s="127"/>
      <c r="C7" s="127"/>
      <c r="D7" s="127"/>
      <c r="E7" s="127"/>
      <c r="F7" s="128"/>
      <c r="G7" s="2"/>
    </row>
    <row r="8" spans="1:7" ht="105.75" customHeight="1" thickBot="1">
      <c r="A8" s="122" t="s">
        <v>29</v>
      </c>
      <c r="B8" s="123"/>
      <c r="C8" s="124"/>
      <c r="D8" s="124"/>
      <c r="E8" s="124"/>
      <c r="F8" s="125"/>
      <c r="G8" s="2"/>
    </row>
    <row r="9" spans="1:6" ht="12" customHeight="1">
      <c r="A9" s="129"/>
      <c r="B9" s="130"/>
      <c r="C9" s="130"/>
      <c r="D9" s="130"/>
      <c r="E9" s="130"/>
      <c r="F9" s="131"/>
    </row>
    <row r="10" spans="1:6" ht="45" customHeight="1">
      <c r="A10" s="100" t="s">
        <v>4</v>
      </c>
      <c r="B10" s="101"/>
      <c r="C10" s="102"/>
      <c r="D10" s="103" t="s">
        <v>155</v>
      </c>
      <c r="E10" s="104"/>
      <c r="F10" s="61"/>
    </row>
    <row r="11" spans="1:6" ht="45" customHeight="1">
      <c r="A11" s="28"/>
      <c r="B11" s="28"/>
      <c r="C11" s="31" t="s">
        <v>5</v>
      </c>
      <c r="D11" s="136"/>
      <c r="E11" s="136"/>
      <c r="F11" s="136"/>
    </row>
    <row r="12" spans="1:6" ht="12" customHeight="1" thickBot="1">
      <c r="A12" s="126"/>
      <c r="B12" s="127"/>
      <c r="C12" s="127"/>
      <c r="D12" s="127"/>
      <c r="E12" s="127"/>
      <c r="F12" s="128"/>
    </row>
    <row r="13" spans="1:6" ht="78.75" customHeight="1" thickBot="1">
      <c r="A13" s="132" t="s">
        <v>30</v>
      </c>
      <c r="B13" s="133"/>
      <c r="C13" s="134"/>
      <c r="D13" s="134"/>
      <c r="E13" s="134"/>
      <c r="F13" s="135"/>
    </row>
    <row r="14" spans="1:6" ht="42" customHeight="1">
      <c r="A14" s="137" t="s">
        <v>31</v>
      </c>
      <c r="B14" s="138"/>
      <c r="C14" s="139"/>
      <c r="D14" s="105" t="s">
        <v>16</v>
      </c>
      <c r="E14" s="105"/>
      <c r="F14" s="153" t="s">
        <v>24</v>
      </c>
    </row>
    <row r="15" spans="1:6" ht="30" customHeight="1" thickBot="1">
      <c r="A15" s="140"/>
      <c r="B15" s="141"/>
      <c r="C15" s="142"/>
      <c r="D15" s="3" t="s">
        <v>9</v>
      </c>
      <c r="E15" s="3" t="s">
        <v>10</v>
      </c>
      <c r="F15" s="154"/>
    </row>
    <row r="16" spans="1:7" ht="56.25" customHeight="1">
      <c r="A16" s="5">
        <v>1</v>
      </c>
      <c r="B16" s="29"/>
      <c r="C16" s="6" t="s">
        <v>32</v>
      </c>
      <c r="D16" s="7">
        <v>1</v>
      </c>
      <c r="E16" s="7"/>
      <c r="F16" s="70" t="s">
        <v>142</v>
      </c>
      <c r="G16" s="9"/>
    </row>
    <row r="17" spans="1:7" ht="60">
      <c r="A17" s="10">
        <v>2</v>
      </c>
      <c r="B17" s="30"/>
      <c r="C17" s="6" t="s">
        <v>33</v>
      </c>
      <c r="D17" s="7">
        <v>1</v>
      </c>
      <c r="E17" s="11"/>
      <c r="F17" s="59" t="s">
        <v>143</v>
      </c>
      <c r="G17" s="9"/>
    </row>
    <row r="18" spans="1:7" ht="60">
      <c r="A18" s="10">
        <v>3</v>
      </c>
      <c r="B18" s="30"/>
      <c r="C18" s="6" t="s">
        <v>34</v>
      </c>
      <c r="D18" s="7">
        <v>1</v>
      </c>
      <c r="E18" s="11"/>
      <c r="F18" s="59" t="s">
        <v>154</v>
      </c>
      <c r="G18" s="9"/>
    </row>
    <row r="19" spans="1:7" ht="23.25">
      <c r="A19" s="5">
        <v>4</v>
      </c>
      <c r="B19" s="30"/>
      <c r="C19" s="39" t="s">
        <v>93</v>
      </c>
      <c r="D19" s="7">
        <v>1</v>
      </c>
      <c r="E19" s="11"/>
      <c r="F19" s="59" t="s">
        <v>162</v>
      </c>
      <c r="G19" s="9"/>
    </row>
    <row r="20" spans="1:7" ht="45">
      <c r="A20" s="10">
        <v>5</v>
      </c>
      <c r="B20" s="30"/>
      <c r="C20" s="32" t="s">
        <v>35</v>
      </c>
      <c r="D20" s="11">
        <v>1</v>
      </c>
      <c r="E20" s="11"/>
      <c r="F20" s="59" t="s">
        <v>163</v>
      </c>
      <c r="G20" s="9"/>
    </row>
    <row r="21" spans="1:6" ht="30" customHeight="1" thickBot="1">
      <c r="A21" s="140" t="s">
        <v>0</v>
      </c>
      <c r="B21" s="141"/>
      <c r="C21" s="142"/>
      <c r="D21" s="13">
        <f>SUM(D16:D20)</f>
        <v>5</v>
      </c>
      <c r="E21" s="13">
        <f>SUM(E16:E20)</f>
        <v>0</v>
      </c>
      <c r="F21" s="64"/>
    </row>
    <row r="22" spans="1:6" ht="12.75" customHeight="1" thickBot="1">
      <c r="A22" s="126"/>
      <c r="B22" s="127"/>
      <c r="C22" s="127"/>
      <c r="D22" s="127"/>
      <c r="E22" s="127"/>
      <c r="F22" s="128"/>
    </row>
    <row r="23" spans="1:6" ht="12" customHeight="1" thickBot="1">
      <c r="A23" s="126"/>
      <c r="B23" s="127"/>
      <c r="C23" s="127"/>
      <c r="D23" s="127"/>
      <c r="E23" s="127"/>
      <c r="F23" s="128"/>
    </row>
    <row r="24" spans="1:6" ht="12" customHeight="1" thickBot="1">
      <c r="A24" s="126"/>
      <c r="B24" s="127"/>
      <c r="C24" s="127"/>
      <c r="D24" s="127"/>
      <c r="E24" s="127"/>
      <c r="F24" s="128"/>
    </row>
    <row r="25" spans="1:6" ht="69" customHeight="1" thickBot="1">
      <c r="A25" s="132" t="s">
        <v>36</v>
      </c>
      <c r="B25" s="133"/>
      <c r="C25" s="134"/>
      <c r="D25" s="134"/>
      <c r="E25" s="134"/>
      <c r="F25" s="135"/>
    </row>
    <row r="26" spans="1:6" ht="51" customHeight="1">
      <c r="A26" s="146" t="s">
        <v>31</v>
      </c>
      <c r="B26" s="147"/>
      <c r="C26" s="148"/>
      <c r="D26" s="105" t="s">
        <v>16</v>
      </c>
      <c r="E26" s="105"/>
      <c r="F26" s="153" t="s">
        <v>24</v>
      </c>
    </row>
    <row r="27" spans="1:6" ht="30" customHeight="1" thickBot="1">
      <c r="A27" s="149"/>
      <c r="B27" s="150"/>
      <c r="C27" s="151"/>
      <c r="D27" s="3" t="s">
        <v>9</v>
      </c>
      <c r="E27" s="3" t="s">
        <v>10</v>
      </c>
      <c r="F27" s="154"/>
    </row>
    <row r="28" spans="1:6" ht="45">
      <c r="A28" s="5">
        <v>6</v>
      </c>
      <c r="B28" s="29"/>
      <c r="C28" s="6" t="s">
        <v>37</v>
      </c>
      <c r="D28" s="7">
        <v>1</v>
      </c>
      <c r="E28" s="7"/>
      <c r="F28" s="70" t="s">
        <v>140</v>
      </c>
    </row>
    <row r="29" spans="1:6" ht="42" customHeight="1">
      <c r="A29" s="5">
        <v>7</v>
      </c>
      <c r="B29" s="30"/>
      <c r="C29" s="24" t="s">
        <v>38</v>
      </c>
      <c r="D29" s="7">
        <v>1</v>
      </c>
      <c r="E29" s="11"/>
      <c r="F29" s="59" t="s">
        <v>164</v>
      </c>
    </row>
    <row r="30" spans="1:6" ht="30" customHeight="1" thickBot="1">
      <c r="A30" s="88" t="s">
        <v>0</v>
      </c>
      <c r="B30" s="89"/>
      <c r="C30" s="90"/>
      <c r="D30" s="16">
        <f>SUM(D28:D29)</f>
        <v>2</v>
      </c>
      <c r="E30" s="16">
        <f>SUM(E28:E29)</f>
        <v>0</v>
      </c>
      <c r="F30" s="65">
        <f>SUM(D30:E30)</f>
        <v>2</v>
      </c>
    </row>
    <row r="31" spans="1:6" ht="12.75" customHeight="1" thickBot="1">
      <c r="A31" s="93"/>
      <c r="B31" s="94"/>
      <c r="C31" s="94"/>
      <c r="D31" s="94"/>
      <c r="E31" s="94"/>
      <c r="F31" s="95"/>
    </row>
    <row r="32" spans="1:6" ht="12.75" customHeight="1" thickBot="1">
      <c r="A32" s="126"/>
      <c r="B32" s="127"/>
      <c r="C32" s="127"/>
      <c r="D32" s="127"/>
      <c r="E32" s="127"/>
      <c r="F32" s="128"/>
    </row>
    <row r="33" spans="1:6" ht="29.25" customHeight="1" thickBot="1">
      <c r="A33" s="132" t="s">
        <v>39</v>
      </c>
      <c r="B33" s="133"/>
      <c r="C33" s="134"/>
      <c r="D33" s="134"/>
      <c r="E33" s="134"/>
      <c r="F33" s="135"/>
    </row>
    <row r="34" spans="1:6" ht="40.5" customHeight="1">
      <c r="A34" s="146" t="s">
        <v>31</v>
      </c>
      <c r="B34" s="147"/>
      <c r="C34" s="148"/>
      <c r="D34" s="152" t="s">
        <v>16</v>
      </c>
      <c r="E34" s="152"/>
      <c r="F34" s="153" t="s">
        <v>24</v>
      </c>
    </row>
    <row r="35" spans="1:6" ht="30" customHeight="1" thickBot="1">
      <c r="A35" s="149"/>
      <c r="B35" s="150"/>
      <c r="C35" s="151"/>
      <c r="D35" s="3" t="s">
        <v>9</v>
      </c>
      <c r="E35" s="3" t="s">
        <v>10</v>
      </c>
      <c r="F35" s="154"/>
    </row>
    <row r="36" spans="1:7" ht="54.75" customHeight="1">
      <c r="A36" s="10">
        <v>8</v>
      </c>
      <c r="B36" s="30"/>
      <c r="C36" s="32" t="s">
        <v>40</v>
      </c>
      <c r="D36" s="11">
        <v>1</v>
      </c>
      <c r="E36" s="11"/>
      <c r="F36" s="66"/>
      <c r="G36" s="9"/>
    </row>
    <row r="37" spans="1:6" ht="30" customHeight="1" thickBot="1">
      <c r="A37" s="88" t="s">
        <v>0</v>
      </c>
      <c r="B37" s="89"/>
      <c r="C37" s="90"/>
      <c r="D37" s="17">
        <f>SUM(D36:D36)</f>
        <v>1</v>
      </c>
      <c r="E37" s="17">
        <f>SUM(E36:E36)</f>
        <v>0</v>
      </c>
      <c r="F37" s="65">
        <f>SUM(D37:E37)</f>
        <v>1</v>
      </c>
    </row>
    <row r="38" spans="1:6" ht="12.75" customHeight="1" thickBot="1">
      <c r="A38" s="93"/>
      <c r="B38" s="94"/>
      <c r="C38" s="94"/>
      <c r="D38" s="94"/>
      <c r="E38" s="94"/>
      <c r="F38" s="95"/>
    </row>
    <row r="39" spans="1:6" ht="53.25" customHeight="1" thickBot="1">
      <c r="A39" s="132" t="s">
        <v>41</v>
      </c>
      <c r="B39" s="133"/>
      <c r="C39" s="134"/>
      <c r="D39" s="134"/>
      <c r="E39" s="134"/>
      <c r="F39" s="135"/>
    </row>
    <row r="40" spans="1:6" ht="45.75" customHeight="1">
      <c r="A40" s="146" t="s">
        <v>31</v>
      </c>
      <c r="B40" s="147"/>
      <c r="C40" s="148"/>
      <c r="D40" s="105" t="s">
        <v>16</v>
      </c>
      <c r="E40" s="105"/>
      <c r="F40" s="153" t="s">
        <v>24</v>
      </c>
    </row>
    <row r="41" spans="1:6" ht="53.25" customHeight="1" thickBot="1">
      <c r="A41" s="149"/>
      <c r="B41" s="150"/>
      <c r="C41" s="151"/>
      <c r="D41" s="3" t="s">
        <v>9</v>
      </c>
      <c r="E41" s="3" t="s">
        <v>10</v>
      </c>
      <c r="F41" s="154"/>
    </row>
    <row r="42" spans="1:6" ht="45">
      <c r="A42" s="5">
        <v>9</v>
      </c>
      <c r="B42" s="29"/>
      <c r="C42" s="39" t="s">
        <v>94</v>
      </c>
      <c r="D42" s="7"/>
      <c r="E42" s="7"/>
      <c r="F42" s="67"/>
    </row>
    <row r="43" spans="1:6" ht="30">
      <c r="A43" s="10">
        <v>10</v>
      </c>
      <c r="B43" s="30"/>
      <c r="C43" s="39" t="s">
        <v>95</v>
      </c>
      <c r="D43" s="11"/>
      <c r="E43" s="11"/>
      <c r="F43" s="66"/>
    </row>
    <row r="44" spans="1:6" ht="41.25" customHeight="1">
      <c r="A44" s="5">
        <v>11</v>
      </c>
      <c r="B44" s="35"/>
      <c r="C44" s="36" t="s">
        <v>42</v>
      </c>
      <c r="E44" s="37"/>
      <c r="F44" s="68"/>
    </row>
    <row r="45" spans="1:6" ht="30" customHeight="1" thickBot="1">
      <c r="A45" s="88" t="s">
        <v>0</v>
      </c>
      <c r="B45" s="89"/>
      <c r="C45" s="90"/>
      <c r="D45" s="16">
        <f>SUM(D42:D43)</f>
        <v>0</v>
      </c>
      <c r="E45" s="16">
        <f>SUM(E42:E43)</f>
        <v>0</v>
      </c>
      <c r="F45" s="65">
        <f>SUM(D45:E45)</f>
        <v>0</v>
      </c>
    </row>
    <row r="46" spans="1:6" ht="24" thickBot="1">
      <c r="A46" s="132" t="s">
        <v>67</v>
      </c>
      <c r="B46" s="133"/>
      <c r="C46" s="134"/>
      <c r="D46" s="134"/>
      <c r="E46" s="134"/>
      <c r="F46" s="135"/>
    </row>
    <row r="47" spans="1:6" ht="23.25">
      <c r="A47" s="146" t="s">
        <v>31</v>
      </c>
      <c r="B47" s="147"/>
      <c r="C47" s="148"/>
      <c r="D47" s="105" t="s">
        <v>16</v>
      </c>
      <c r="E47" s="105"/>
      <c r="F47" s="153" t="s">
        <v>24</v>
      </c>
    </row>
    <row r="48" spans="1:6" ht="15.75" thickBot="1">
      <c r="A48" s="149"/>
      <c r="B48" s="150"/>
      <c r="C48" s="151"/>
      <c r="D48" s="3" t="s">
        <v>9</v>
      </c>
      <c r="E48" s="3" t="s">
        <v>10</v>
      </c>
      <c r="F48" s="154"/>
    </row>
    <row r="49" spans="1:6" ht="44.25" customHeight="1">
      <c r="A49" s="10">
        <v>12</v>
      </c>
      <c r="B49" s="30"/>
      <c r="C49" s="43" t="s">
        <v>43</v>
      </c>
      <c r="D49" s="11"/>
      <c r="E49" s="11">
        <v>1</v>
      </c>
      <c r="F49" s="66"/>
    </row>
    <row r="50" spans="1:6" ht="44.25" customHeight="1">
      <c r="A50" s="10">
        <v>13</v>
      </c>
      <c r="B50" s="35"/>
      <c r="C50" s="43" t="s">
        <v>44</v>
      </c>
      <c r="D50" s="33"/>
      <c r="E50" s="37">
        <v>1</v>
      </c>
      <c r="F50" s="68"/>
    </row>
    <row r="51" spans="1:6" ht="45">
      <c r="A51" s="5">
        <v>14</v>
      </c>
      <c r="B51" s="35"/>
      <c r="C51" s="56" t="s">
        <v>45</v>
      </c>
      <c r="D51" s="33"/>
      <c r="E51" s="37">
        <v>1</v>
      </c>
      <c r="F51" s="68"/>
    </row>
    <row r="52" spans="1:6" ht="24" thickBot="1">
      <c r="A52" s="88" t="s">
        <v>0</v>
      </c>
      <c r="B52" s="89"/>
      <c r="C52" s="90"/>
      <c r="D52" s="16">
        <f>SUM(D49:D49)</f>
        <v>0</v>
      </c>
      <c r="E52" s="16">
        <f>SUM(E49:E49)</f>
        <v>1</v>
      </c>
      <c r="F52" s="65">
        <f>SUM(D52:E52)</f>
        <v>1</v>
      </c>
    </row>
    <row r="53" spans="1:6" ht="16.5" thickBot="1">
      <c r="A53" s="93"/>
      <c r="B53" s="94"/>
      <c r="C53" s="94"/>
      <c r="D53" s="94"/>
      <c r="E53" s="94"/>
      <c r="F53" s="95"/>
    </row>
    <row r="54" spans="1:6" ht="16.5" thickBot="1">
      <c r="A54" s="93"/>
      <c r="B54" s="94"/>
      <c r="C54" s="94"/>
      <c r="D54" s="94"/>
      <c r="E54" s="94"/>
      <c r="F54" s="95"/>
    </row>
    <row r="55" spans="1:6" ht="24" thickBot="1">
      <c r="A55" s="132" t="s">
        <v>68</v>
      </c>
      <c r="B55" s="133"/>
      <c r="C55" s="134"/>
      <c r="D55" s="134"/>
      <c r="E55" s="134"/>
      <c r="F55" s="135"/>
    </row>
    <row r="56" spans="1:6" ht="23.25">
      <c r="A56" s="146" t="s">
        <v>31</v>
      </c>
      <c r="B56" s="147"/>
      <c r="C56" s="148"/>
      <c r="D56" s="105" t="s">
        <v>16</v>
      </c>
      <c r="E56" s="105"/>
      <c r="F56" s="153" t="s">
        <v>24</v>
      </c>
    </row>
    <row r="57" spans="1:6" ht="15.75" thickBot="1">
      <c r="A57" s="149"/>
      <c r="B57" s="150"/>
      <c r="C57" s="151"/>
      <c r="D57" s="3" t="s">
        <v>9</v>
      </c>
      <c r="E57" s="3" t="s">
        <v>10</v>
      </c>
      <c r="F57" s="154"/>
    </row>
    <row r="58" spans="1:6" ht="45">
      <c r="A58" s="5">
        <v>15</v>
      </c>
      <c r="B58" s="29"/>
      <c r="C58" s="6" t="s">
        <v>46</v>
      </c>
      <c r="D58" s="7">
        <v>1</v>
      </c>
      <c r="E58" s="7"/>
      <c r="F58" s="70" t="s">
        <v>165</v>
      </c>
    </row>
    <row r="59" spans="1:6" ht="45">
      <c r="A59" s="10">
        <v>16</v>
      </c>
      <c r="B59" s="30"/>
      <c r="C59" s="6" t="s">
        <v>47</v>
      </c>
      <c r="D59" s="11">
        <v>1</v>
      </c>
      <c r="E59" s="11"/>
      <c r="F59" s="66"/>
    </row>
    <row r="60" spans="1:6" ht="45">
      <c r="A60" s="10">
        <v>17</v>
      </c>
      <c r="B60" s="30"/>
      <c r="C60" s="6" t="s">
        <v>48</v>
      </c>
      <c r="E60" s="11">
        <v>1</v>
      </c>
      <c r="F60" s="66"/>
    </row>
    <row r="61" spans="1:6" ht="24" thickBot="1">
      <c r="A61" s="88" t="s">
        <v>0</v>
      </c>
      <c r="B61" s="89"/>
      <c r="C61" s="90"/>
      <c r="D61" s="16">
        <f>SUM(D58:D60)</f>
        <v>2</v>
      </c>
      <c r="E61" s="16">
        <f>SUM(E58:E60)</f>
        <v>1</v>
      </c>
      <c r="F61" s="65">
        <f>SUM(D61:E61)</f>
        <v>3</v>
      </c>
    </row>
    <row r="62" spans="1:6" ht="16.5" thickBot="1">
      <c r="A62" s="93"/>
      <c r="B62" s="94"/>
      <c r="C62" s="94"/>
      <c r="D62" s="94"/>
      <c r="E62" s="94"/>
      <c r="F62" s="95"/>
    </row>
    <row r="63" spans="1:6" ht="16.5" thickBot="1">
      <c r="A63" s="93"/>
      <c r="B63" s="94"/>
      <c r="C63" s="94"/>
      <c r="D63" s="94"/>
      <c r="E63" s="94"/>
      <c r="F63" s="95"/>
    </row>
    <row r="64" spans="1:6" ht="24" thickBot="1">
      <c r="A64" s="132" t="s">
        <v>69</v>
      </c>
      <c r="B64" s="133"/>
      <c r="C64" s="134"/>
      <c r="D64" s="134"/>
      <c r="E64" s="134"/>
      <c r="F64" s="135"/>
    </row>
    <row r="65" spans="1:6" ht="23.25">
      <c r="A65" s="146" t="s">
        <v>31</v>
      </c>
      <c r="B65" s="147"/>
      <c r="C65" s="148"/>
      <c r="D65" s="105" t="s">
        <v>16</v>
      </c>
      <c r="E65" s="105"/>
      <c r="F65" s="153" t="s">
        <v>24</v>
      </c>
    </row>
    <row r="66" spans="1:6" ht="15.75" thickBot="1">
      <c r="A66" s="149"/>
      <c r="B66" s="150"/>
      <c r="C66" s="151"/>
      <c r="D66" s="3" t="s">
        <v>9</v>
      </c>
      <c r="E66" s="3" t="s">
        <v>10</v>
      </c>
      <c r="F66" s="154"/>
    </row>
    <row r="67" spans="1:6" ht="60">
      <c r="A67" s="5">
        <v>18</v>
      </c>
      <c r="B67" s="29"/>
      <c r="C67" s="6" t="s">
        <v>49</v>
      </c>
      <c r="D67" s="7">
        <v>1</v>
      </c>
      <c r="E67" s="7"/>
      <c r="F67" s="70" t="s">
        <v>167</v>
      </c>
    </row>
    <row r="68" spans="1:6" s="47" customFormat="1" ht="45">
      <c r="A68" s="48">
        <v>19</v>
      </c>
      <c r="B68" s="49"/>
      <c r="C68" s="43" t="s">
        <v>50</v>
      </c>
      <c r="D68" s="50">
        <v>1</v>
      </c>
      <c r="E68" s="50"/>
      <c r="F68" s="71" t="s">
        <v>166</v>
      </c>
    </row>
    <row r="69" spans="1:6" ht="59.25" customHeight="1">
      <c r="A69" s="10">
        <v>20</v>
      </c>
      <c r="B69" s="30"/>
      <c r="C69" s="6" t="s">
        <v>51</v>
      </c>
      <c r="D69" s="50">
        <v>1</v>
      </c>
      <c r="E69" s="11"/>
      <c r="F69" s="59" t="s">
        <v>151</v>
      </c>
    </row>
    <row r="70" spans="1:6" ht="24" thickBot="1">
      <c r="A70" s="88" t="s">
        <v>0</v>
      </c>
      <c r="B70" s="89"/>
      <c r="C70" s="90"/>
      <c r="D70" s="16">
        <f>SUM(D67:D69)</f>
        <v>3</v>
      </c>
      <c r="E70" s="16">
        <f>SUM(E67:E69)</f>
        <v>0</v>
      </c>
      <c r="F70" s="65">
        <f>SUM(D70:E70)</f>
        <v>3</v>
      </c>
    </row>
    <row r="71" spans="1:6" ht="16.5" thickBot="1">
      <c r="A71" s="93"/>
      <c r="B71" s="94"/>
      <c r="C71" s="94"/>
      <c r="D71" s="94"/>
      <c r="E71" s="94"/>
      <c r="F71" s="95"/>
    </row>
  </sheetData>
  <sheetProtection/>
  <mergeCells count="57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31:F31"/>
    <mergeCell ref="A32:F32"/>
    <mergeCell ref="A33:F33"/>
    <mergeCell ref="A34:C35"/>
    <mergeCell ref="D34:E34"/>
    <mergeCell ref="F34:F35"/>
    <mergeCell ref="A37:C37"/>
    <mergeCell ref="A38:F38"/>
    <mergeCell ref="A39:F39"/>
    <mergeCell ref="A40:C41"/>
    <mergeCell ref="D40:E40"/>
    <mergeCell ref="F40:F41"/>
    <mergeCell ref="A45:C45"/>
    <mergeCell ref="A46:F46"/>
    <mergeCell ref="A47:C48"/>
    <mergeCell ref="D47:E47"/>
    <mergeCell ref="F47:F48"/>
    <mergeCell ref="A52:C52"/>
    <mergeCell ref="A53:F53"/>
    <mergeCell ref="A54:F54"/>
    <mergeCell ref="A55:F55"/>
    <mergeCell ref="A56:C57"/>
    <mergeCell ref="D56:E56"/>
    <mergeCell ref="F56:F57"/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</mergeCells>
  <hyperlinks>
    <hyperlink ref="F16" r:id="rId1" display="http://www.dadep.gov.co/index.php/defensoria-del-espacio-publico/organigrama"/>
    <hyperlink ref="F17" r:id="rId2" display="http://www.dadep.gov.co/index.php/atencion-ciudadano/guia-de-tramites"/>
    <hyperlink ref="F20" r:id="rId3" display="https://www.contratos.gov.co/consultas/consultarArchivosPAA2015.do"/>
    <hyperlink ref="F28" r:id="rId4" display="http://www.dadep.gov.co/"/>
    <hyperlink ref="F29" r:id="rId5" display="http://sgc.dadep.gov.co/"/>
    <hyperlink ref="F58" r:id="rId6" display="http://www.dadep.gov.co/images/documentos/Activos_de_informaci%C3%B3n.pdf"/>
    <hyperlink ref="F68" r:id="rId7" display="http://www.bogota.gov.co/sdqs"/>
    <hyperlink ref="F69" r:id="rId8" display="http://www.dadep.gov.co/index.php/defensoria-del-espacio-publico/informes-de-gestion"/>
    <hyperlink ref="F67" r:id="rId9" display="http://dadep.gov.co/index.php/defensoria-del-espacio-publico/informes-de-gestion"/>
  </hyperlinks>
  <printOptions/>
  <pageMargins left="0.7" right="0.7" top="0.75" bottom="0.75" header="0.3" footer="0.3"/>
  <pageSetup orientation="portrait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33">
      <selection activeCell="E39" sqref="E39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4" customWidth="1"/>
    <col min="5" max="5" width="17.00390625" style="4" customWidth="1"/>
    <col min="6" max="6" width="52.28125" style="20" customWidth="1"/>
    <col min="7" max="16384" width="11.421875" style="1" customWidth="1"/>
  </cols>
  <sheetData>
    <row r="1" spans="1:6" ht="26.25" customHeight="1">
      <c r="A1" s="155"/>
      <c r="B1" s="156"/>
      <c r="C1" s="157"/>
      <c r="D1" s="157"/>
      <c r="E1" s="157"/>
      <c r="F1" s="158"/>
    </row>
    <row r="2" spans="1:6" ht="26.25" customHeight="1">
      <c r="A2" s="159"/>
      <c r="B2" s="160"/>
      <c r="C2" s="161"/>
      <c r="D2" s="161"/>
      <c r="E2" s="161"/>
      <c r="F2" s="162"/>
    </row>
    <row r="3" spans="1:6" ht="26.25" customHeight="1">
      <c r="A3" s="159"/>
      <c r="B3" s="160"/>
      <c r="C3" s="161"/>
      <c r="D3" s="161"/>
      <c r="E3" s="161"/>
      <c r="F3" s="162"/>
    </row>
    <row r="4" spans="1:6" ht="45" customHeight="1">
      <c r="A4" s="115" t="s">
        <v>52</v>
      </c>
      <c r="B4" s="102"/>
      <c r="C4" s="116"/>
      <c r="D4" s="116"/>
      <c r="E4" s="116"/>
      <c r="F4" s="117"/>
    </row>
    <row r="5" spans="1:6" ht="12" customHeight="1" thickBot="1">
      <c r="A5" s="126"/>
      <c r="B5" s="127"/>
      <c r="C5" s="127"/>
      <c r="D5" s="127"/>
      <c r="E5" s="127"/>
      <c r="F5" s="128"/>
    </row>
    <row r="6" spans="1:7" ht="77.25" customHeight="1">
      <c r="A6" s="174" t="s">
        <v>53</v>
      </c>
      <c r="B6" s="175"/>
      <c r="C6" s="175"/>
      <c r="D6" s="175"/>
      <c r="E6" s="175"/>
      <c r="F6" s="176"/>
      <c r="G6" s="2"/>
    </row>
    <row r="7" spans="1:7" ht="12" customHeight="1" thickBot="1">
      <c r="A7" s="126"/>
      <c r="B7" s="127"/>
      <c r="C7" s="127"/>
      <c r="D7" s="127"/>
      <c r="E7" s="127"/>
      <c r="F7" s="128"/>
      <c r="G7" s="2"/>
    </row>
    <row r="8" spans="1:7" ht="129" customHeight="1" thickBot="1">
      <c r="A8" s="122" t="s">
        <v>54</v>
      </c>
      <c r="B8" s="123"/>
      <c r="C8" s="124"/>
      <c r="D8" s="124"/>
      <c r="E8" s="124"/>
      <c r="F8" s="125"/>
      <c r="G8" s="2"/>
    </row>
    <row r="9" spans="1:6" ht="14.25" customHeight="1">
      <c r="A9" s="129"/>
      <c r="B9" s="130"/>
      <c r="C9" s="130"/>
      <c r="D9" s="130"/>
      <c r="E9" s="130"/>
      <c r="F9" s="131"/>
    </row>
    <row r="10" spans="1:6" ht="45" customHeight="1">
      <c r="A10" s="100" t="s">
        <v>4</v>
      </c>
      <c r="B10" s="101"/>
      <c r="C10" s="102"/>
      <c r="D10" s="103" t="s">
        <v>155</v>
      </c>
      <c r="E10" s="104"/>
      <c r="F10" s="23"/>
    </row>
    <row r="11" spans="1:6" ht="45" customHeight="1">
      <c r="A11" s="28"/>
      <c r="B11" s="28"/>
      <c r="C11" s="31" t="s">
        <v>5</v>
      </c>
      <c r="D11" s="136"/>
      <c r="E11" s="136"/>
      <c r="F11" s="136"/>
    </row>
    <row r="12" spans="1:6" ht="12" customHeight="1" thickBot="1">
      <c r="A12" s="126"/>
      <c r="B12" s="127"/>
      <c r="C12" s="127"/>
      <c r="D12" s="127"/>
      <c r="E12" s="127"/>
      <c r="F12" s="128"/>
    </row>
    <row r="13" spans="1:6" ht="90.75" customHeight="1" thickBot="1">
      <c r="A13" s="132" t="s">
        <v>81</v>
      </c>
      <c r="B13" s="133"/>
      <c r="C13" s="134"/>
      <c r="D13" s="134"/>
      <c r="E13" s="134"/>
      <c r="F13" s="135"/>
    </row>
    <row r="14" spans="1:6" ht="42" customHeight="1">
      <c r="A14" s="137" t="s">
        <v>84</v>
      </c>
      <c r="B14" s="138"/>
      <c r="C14" s="139"/>
      <c r="D14" s="105" t="s">
        <v>16</v>
      </c>
      <c r="E14" s="105"/>
      <c r="F14" s="91" t="s">
        <v>24</v>
      </c>
    </row>
    <row r="15" spans="1:6" ht="30" customHeight="1" thickBot="1">
      <c r="A15" s="140"/>
      <c r="B15" s="141"/>
      <c r="C15" s="142"/>
      <c r="D15" s="3" t="s">
        <v>9</v>
      </c>
      <c r="E15" s="3" t="s">
        <v>10</v>
      </c>
      <c r="F15" s="92"/>
    </row>
    <row r="16" spans="1:7" ht="43.5" customHeight="1">
      <c r="A16" s="10">
        <v>1</v>
      </c>
      <c r="B16" s="30"/>
      <c r="C16" s="39" t="s">
        <v>83</v>
      </c>
      <c r="D16" s="7">
        <v>1</v>
      </c>
      <c r="E16" s="11"/>
      <c r="F16" s="63" t="s">
        <v>153</v>
      </c>
      <c r="G16" s="9"/>
    </row>
    <row r="17" spans="1:7" ht="57.75" customHeight="1">
      <c r="A17" s="5">
        <v>2</v>
      </c>
      <c r="B17" s="30"/>
      <c r="C17" s="6" t="s">
        <v>55</v>
      </c>
      <c r="D17" s="11">
        <v>1</v>
      </c>
      <c r="E17" s="11"/>
      <c r="F17" s="63" t="s">
        <v>153</v>
      </c>
      <c r="G17" s="9"/>
    </row>
    <row r="18" spans="1:7" ht="57.75" customHeight="1">
      <c r="A18" s="10">
        <v>3</v>
      </c>
      <c r="B18" s="30"/>
      <c r="C18" s="6" t="s">
        <v>56</v>
      </c>
      <c r="D18" s="11">
        <v>1</v>
      </c>
      <c r="E18" s="11"/>
      <c r="F18" s="63" t="s">
        <v>153</v>
      </c>
      <c r="G18" s="9"/>
    </row>
    <row r="19" spans="1:7" ht="61.5" customHeight="1">
      <c r="A19" s="5">
        <v>4</v>
      </c>
      <c r="B19" s="30"/>
      <c r="C19" s="39" t="s">
        <v>82</v>
      </c>
      <c r="D19" s="11">
        <v>1</v>
      </c>
      <c r="E19" s="11"/>
      <c r="F19" s="63" t="s">
        <v>153</v>
      </c>
      <c r="G19" s="9"/>
    </row>
    <row r="20" spans="1:7" ht="68.25" customHeight="1">
      <c r="A20" s="10">
        <v>5</v>
      </c>
      <c r="B20" s="30"/>
      <c r="C20" s="6" t="s">
        <v>57</v>
      </c>
      <c r="D20" s="11">
        <v>1</v>
      </c>
      <c r="E20" s="11"/>
      <c r="F20" s="63" t="s">
        <v>153</v>
      </c>
      <c r="G20" s="9"/>
    </row>
    <row r="21" spans="1:6" ht="41.25" customHeight="1" thickBot="1">
      <c r="A21" s="88" t="s">
        <v>0</v>
      </c>
      <c r="B21" s="89"/>
      <c r="C21" s="90"/>
      <c r="D21" s="16">
        <f>SUM(D17:D20)</f>
        <v>4</v>
      </c>
      <c r="E21" s="16">
        <f>SUM(E17:E20)</f>
        <v>0</v>
      </c>
      <c r="F21" s="25">
        <f>SUM(D21:E21)</f>
        <v>4</v>
      </c>
    </row>
    <row r="22" spans="1:6" ht="4.5" customHeight="1" thickBot="1">
      <c r="A22" s="93"/>
      <c r="B22" s="94"/>
      <c r="C22" s="94"/>
      <c r="D22" s="94"/>
      <c r="E22" s="94"/>
      <c r="F22" s="95"/>
    </row>
    <row r="23" spans="1:6" ht="29.25" customHeight="1" thickBot="1">
      <c r="A23" s="163" t="s">
        <v>58</v>
      </c>
      <c r="B23" s="164"/>
      <c r="C23" s="165"/>
      <c r="D23" s="21">
        <f>+D21</f>
        <v>4</v>
      </c>
      <c r="E23" s="21">
        <f>+E21</f>
        <v>0</v>
      </c>
      <c r="F23" s="22"/>
    </row>
    <row r="24" spans="1:6" ht="6.75" customHeight="1" thickBot="1">
      <c r="A24" s="126"/>
      <c r="B24" s="127"/>
      <c r="C24" s="127"/>
      <c r="D24" s="127"/>
      <c r="E24" s="127"/>
      <c r="F24" s="128"/>
    </row>
    <row r="25" spans="1:6" ht="51.75" customHeight="1" thickBot="1">
      <c r="A25" s="170" t="s">
        <v>59</v>
      </c>
      <c r="B25" s="171"/>
      <c r="C25" s="172"/>
      <c r="D25" s="172"/>
      <c r="E25" s="172"/>
      <c r="F25" s="173"/>
    </row>
    <row r="26" spans="1:6" ht="40.5" customHeight="1">
      <c r="A26" s="146" t="s">
        <v>85</v>
      </c>
      <c r="B26" s="147"/>
      <c r="C26" s="148"/>
      <c r="D26" s="152" t="s">
        <v>16</v>
      </c>
      <c r="E26" s="152"/>
      <c r="F26" s="91" t="s">
        <v>24</v>
      </c>
    </row>
    <row r="27" spans="1:6" ht="30" customHeight="1" thickBot="1">
      <c r="A27" s="149"/>
      <c r="B27" s="150"/>
      <c r="C27" s="151"/>
      <c r="D27" s="3" t="s">
        <v>9</v>
      </c>
      <c r="E27" s="3" t="s">
        <v>10</v>
      </c>
      <c r="F27" s="92"/>
    </row>
    <row r="28" spans="1:7" ht="54.75" customHeight="1">
      <c r="A28" s="10">
        <v>1</v>
      </c>
      <c r="B28" s="30"/>
      <c r="C28" s="39" t="s">
        <v>86</v>
      </c>
      <c r="D28" s="11">
        <v>1</v>
      </c>
      <c r="E28" s="11"/>
      <c r="F28" s="63" t="s">
        <v>168</v>
      </c>
      <c r="G28" s="9"/>
    </row>
    <row r="29" spans="1:7" ht="65.25" customHeight="1">
      <c r="A29" s="10">
        <v>2</v>
      </c>
      <c r="B29" s="30"/>
      <c r="C29" s="39" t="s">
        <v>87</v>
      </c>
      <c r="D29" s="11">
        <v>1</v>
      </c>
      <c r="E29" s="11"/>
      <c r="F29" s="63" t="s">
        <v>168</v>
      </c>
      <c r="G29" s="9"/>
    </row>
    <row r="30" spans="1:7" ht="54.75" customHeight="1">
      <c r="A30" s="10">
        <v>3</v>
      </c>
      <c r="B30" s="30"/>
      <c r="C30" s="39" t="s">
        <v>88</v>
      </c>
      <c r="D30" s="11">
        <v>1</v>
      </c>
      <c r="E30" s="11"/>
      <c r="F30" s="63" t="s">
        <v>168</v>
      </c>
      <c r="G30" s="9"/>
    </row>
    <row r="31" spans="1:7" ht="61.5" customHeight="1" thickBot="1">
      <c r="A31" s="10">
        <v>4</v>
      </c>
      <c r="B31" s="30"/>
      <c r="C31" s="39" t="s">
        <v>89</v>
      </c>
      <c r="D31" s="11">
        <v>1</v>
      </c>
      <c r="E31" s="11"/>
      <c r="F31" s="63" t="s">
        <v>168</v>
      </c>
      <c r="G31" s="9"/>
    </row>
    <row r="32" spans="1:6" ht="6.75" customHeight="1" thickBot="1">
      <c r="A32" s="93"/>
      <c r="B32" s="94"/>
      <c r="C32" s="94"/>
      <c r="D32" s="94"/>
      <c r="E32" s="94"/>
      <c r="F32" s="95"/>
    </row>
    <row r="33" spans="1:6" ht="30" customHeight="1" thickBot="1">
      <c r="A33" s="163" t="s">
        <v>58</v>
      </c>
      <c r="B33" s="164"/>
      <c r="C33" s="165"/>
      <c r="D33" s="21">
        <f>D28+D29+D30+D31</f>
        <v>4</v>
      </c>
      <c r="E33" s="21">
        <f>E277+E29+E30+E31</f>
        <v>0</v>
      </c>
      <c r="F33" s="22"/>
    </row>
    <row r="34" spans="1:6" ht="9" customHeight="1" thickBot="1">
      <c r="A34" s="126"/>
      <c r="B34" s="127"/>
      <c r="C34" s="127"/>
      <c r="D34" s="127"/>
      <c r="E34" s="127"/>
      <c r="F34" s="128"/>
    </row>
    <row r="35" spans="1:6" ht="52.5" customHeight="1" thickBot="1">
      <c r="A35" s="166" t="s">
        <v>60</v>
      </c>
      <c r="B35" s="167"/>
      <c r="C35" s="168"/>
      <c r="D35" s="168"/>
      <c r="E35" s="168"/>
      <c r="F35" s="169"/>
    </row>
    <row r="36" spans="1:6" ht="54.75" customHeight="1">
      <c r="A36" s="146" t="s">
        <v>61</v>
      </c>
      <c r="B36" s="147"/>
      <c r="C36" s="148"/>
      <c r="D36" s="105" t="s">
        <v>16</v>
      </c>
      <c r="E36" s="105"/>
      <c r="F36" s="153" t="s">
        <v>24</v>
      </c>
    </row>
    <row r="37" spans="1:6" ht="53.25" customHeight="1" thickBot="1">
      <c r="A37" s="149"/>
      <c r="B37" s="150"/>
      <c r="C37" s="151"/>
      <c r="D37" s="3" t="s">
        <v>9</v>
      </c>
      <c r="E37" s="3" t="s">
        <v>10</v>
      </c>
      <c r="F37" s="154"/>
    </row>
    <row r="38" spans="1:7" ht="61.5" customHeight="1">
      <c r="A38" s="5">
        <v>1</v>
      </c>
      <c r="B38" s="29"/>
      <c r="C38" s="39" t="s">
        <v>90</v>
      </c>
      <c r="D38" s="7">
        <v>1</v>
      </c>
      <c r="E38" s="7"/>
      <c r="F38" s="59" t="s">
        <v>171</v>
      </c>
      <c r="G38" s="9"/>
    </row>
    <row r="39" spans="1:7" ht="61.5" customHeight="1">
      <c r="A39" s="5">
        <v>2</v>
      </c>
      <c r="B39" s="29"/>
      <c r="C39" s="39" t="s">
        <v>91</v>
      </c>
      <c r="D39" s="7">
        <v>1</v>
      </c>
      <c r="E39" s="7"/>
      <c r="F39" s="59" t="s">
        <v>169</v>
      </c>
      <c r="G39" s="9"/>
    </row>
    <row r="40" spans="1:7" ht="61.5" customHeight="1">
      <c r="A40" s="5">
        <v>3</v>
      </c>
      <c r="B40" s="29"/>
      <c r="C40" s="39" t="s">
        <v>92</v>
      </c>
      <c r="D40" s="7">
        <v>1</v>
      </c>
      <c r="E40" s="7"/>
      <c r="F40" s="59" t="s">
        <v>170</v>
      </c>
      <c r="G40" s="9"/>
    </row>
    <row r="41" spans="1:6" ht="24.75" customHeight="1" thickBot="1">
      <c r="A41" s="140" t="s">
        <v>0</v>
      </c>
      <c r="B41" s="141"/>
      <c r="C41" s="142"/>
      <c r="D41" s="18">
        <f>D38+D39+D40</f>
        <v>3</v>
      </c>
      <c r="E41" s="18">
        <f>E38+E39+E40</f>
        <v>0</v>
      </c>
      <c r="F41" s="19"/>
    </row>
    <row r="42" spans="1:6" ht="24.75" customHeight="1" thickBot="1">
      <c r="A42" s="126"/>
      <c r="B42" s="127"/>
      <c r="C42" s="127"/>
      <c r="D42" s="127"/>
      <c r="E42" s="127"/>
      <c r="F42" s="128"/>
    </row>
    <row r="43" spans="1:6" ht="24.75" customHeight="1" thickBot="1">
      <c r="A43" s="163" t="s">
        <v>58</v>
      </c>
      <c r="B43" s="164"/>
      <c r="C43" s="165"/>
      <c r="D43" s="21">
        <f>D41</f>
        <v>3</v>
      </c>
      <c r="E43" s="21">
        <f>E41</f>
        <v>0</v>
      </c>
      <c r="F43" s="22"/>
    </row>
    <row r="44" spans="1:6" ht="24.75" customHeight="1" thickBot="1">
      <c r="A44" s="126"/>
      <c r="B44" s="127"/>
      <c r="C44" s="127"/>
      <c r="D44" s="127"/>
      <c r="E44" s="127"/>
      <c r="F44" s="128"/>
    </row>
  </sheetData>
  <sheetProtection/>
  <mergeCells count="34">
    <mergeCell ref="A8:F8"/>
    <mergeCell ref="A1:F3"/>
    <mergeCell ref="A4:F4"/>
    <mergeCell ref="A5:F5"/>
    <mergeCell ref="A6:F6"/>
    <mergeCell ref="A7:F7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1:C21"/>
    <mergeCell ref="A22:F22"/>
    <mergeCell ref="A23:C23"/>
    <mergeCell ref="A24:F24"/>
    <mergeCell ref="A25:F25"/>
    <mergeCell ref="A26:C27"/>
    <mergeCell ref="D26:E26"/>
    <mergeCell ref="F26:F27"/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</mergeCells>
  <hyperlinks>
    <hyperlink ref="F28" r:id="rId1" display="http://www.dadep.gov.co/index.php/defensoria-del-espacio-publico/120-transparencia"/>
    <hyperlink ref="F29" r:id="rId2" display="http://www.dadep.gov.co/index.php/defensoria-del-espacio-publico/120-transparencia"/>
    <hyperlink ref="F30" r:id="rId3" display="http://www.dadep.gov.co/index.php/defensoria-del-espacio-publico/120-transparencia"/>
    <hyperlink ref="F31" r:id="rId4" display="http://www.dadep.gov.co/index.php/defensoria-del-espacio-publico/120-transparencia"/>
    <hyperlink ref="F40" r:id="rId5" display="http://www.dadep.gov.co/images/documentos/Plan_anticorrupcion_seguimiento_agosto_de_2015_ver5.pdf"/>
    <hyperlink ref="F38" r:id="rId6" display="http://www.dadep.gov.co/images/Archivos/control_interno/Matriz_anticorrupci%C3%B3n_y_de_atenci%C3%B3n_al_ciudadano_-_Diciembre_2013.pdf"/>
    <hyperlink ref="F39" r:id="rId7" display="http://www.dadep.gov.co/images/Archivos/seguimiento_plan_anticorrupcion_y_atencion_al_ciudadano_diciembre_2014.pdf"/>
    <hyperlink ref="F20" r:id="rId8" display="http://www.dadep.gov.co/images/Archivos/control_interno/2015/web%20plan%20anticorrupci%C3%B2n.pdf"/>
  </hyperlinks>
  <printOptions/>
  <pageMargins left="0.7" right="0.7" top="0.75" bottom="0.75" header="0.3" footer="0.3"/>
  <pageSetup orientation="portrait" paperSize="9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89" zoomScaleNormal="89" zoomScalePageLayoutView="0" workbookViewId="0" topLeftCell="A18">
      <selection activeCell="D40" sqref="D40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4" customWidth="1"/>
    <col min="5" max="5" width="17.00390625" style="4" customWidth="1"/>
    <col min="6" max="6" width="52.28125" style="20" customWidth="1"/>
    <col min="7" max="16384" width="11.421875" style="1" customWidth="1"/>
  </cols>
  <sheetData>
    <row r="1" spans="1:6" ht="26.25" customHeight="1">
      <c r="A1" s="155"/>
      <c r="B1" s="156"/>
      <c r="C1" s="157"/>
      <c r="D1" s="157"/>
      <c r="E1" s="157"/>
      <c r="F1" s="158"/>
    </row>
    <row r="2" spans="1:6" ht="26.25" customHeight="1">
      <c r="A2" s="159"/>
      <c r="B2" s="160"/>
      <c r="C2" s="161"/>
      <c r="D2" s="161"/>
      <c r="E2" s="161"/>
      <c r="F2" s="162"/>
    </row>
    <row r="3" spans="1:6" ht="26.25" customHeight="1">
      <c r="A3" s="159"/>
      <c r="B3" s="160"/>
      <c r="C3" s="161"/>
      <c r="D3" s="161"/>
      <c r="E3" s="161"/>
      <c r="F3" s="162"/>
    </row>
    <row r="4" spans="1:6" ht="45" customHeight="1">
      <c r="A4" s="115" t="s">
        <v>62</v>
      </c>
      <c r="B4" s="102"/>
      <c r="C4" s="116"/>
      <c r="D4" s="116"/>
      <c r="E4" s="116"/>
      <c r="F4" s="117"/>
    </row>
    <row r="5" spans="1:6" ht="12" customHeight="1" thickBot="1">
      <c r="A5" s="126"/>
      <c r="B5" s="127"/>
      <c r="C5" s="127"/>
      <c r="D5" s="127"/>
      <c r="E5" s="127"/>
      <c r="F5" s="128"/>
    </row>
    <row r="6" spans="1:7" ht="77.25" customHeight="1">
      <c r="A6" s="118" t="s">
        <v>63</v>
      </c>
      <c r="B6" s="119"/>
      <c r="C6" s="120"/>
      <c r="D6" s="120"/>
      <c r="E6" s="120"/>
      <c r="F6" s="121"/>
      <c r="G6" s="2"/>
    </row>
    <row r="7" spans="1:7" ht="12" customHeight="1" thickBot="1">
      <c r="A7" s="126"/>
      <c r="B7" s="127"/>
      <c r="C7" s="127"/>
      <c r="D7" s="127"/>
      <c r="E7" s="127"/>
      <c r="F7" s="128"/>
      <c r="G7" s="2"/>
    </row>
    <row r="8" spans="1:7" ht="105.75" customHeight="1" thickBot="1">
      <c r="A8" s="122" t="s">
        <v>64</v>
      </c>
      <c r="B8" s="123"/>
      <c r="C8" s="124"/>
      <c r="D8" s="124"/>
      <c r="E8" s="124"/>
      <c r="F8" s="125"/>
      <c r="G8" s="2"/>
    </row>
    <row r="9" spans="1:6" ht="12" customHeight="1">
      <c r="A9" s="129"/>
      <c r="B9" s="130"/>
      <c r="C9" s="130"/>
      <c r="D9" s="130"/>
      <c r="E9" s="130"/>
      <c r="F9" s="131"/>
    </row>
    <row r="10" spans="1:6" ht="45" customHeight="1">
      <c r="A10" s="100" t="s">
        <v>4</v>
      </c>
      <c r="B10" s="101"/>
      <c r="C10" s="102"/>
      <c r="D10" s="103" t="s">
        <v>155</v>
      </c>
      <c r="E10" s="104"/>
      <c r="F10" s="23"/>
    </row>
    <row r="11" spans="1:6" ht="45" customHeight="1">
      <c r="A11" s="28"/>
      <c r="B11" s="28"/>
      <c r="C11" s="31" t="s">
        <v>5</v>
      </c>
      <c r="D11" s="136"/>
      <c r="E11" s="136"/>
      <c r="F11" s="136"/>
    </row>
    <row r="12" spans="1:6" ht="12" customHeight="1" thickBot="1">
      <c r="A12" s="126"/>
      <c r="B12" s="127"/>
      <c r="C12" s="127"/>
      <c r="D12" s="127"/>
      <c r="E12" s="127"/>
      <c r="F12" s="128"/>
    </row>
    <row r="13" spans="1:6" ht="77.25" customHeight="1" thickBot="1">
      <c r="A13" s="132" t="s">
        <v>74</v>
      </c>
      <c r="B13" s="133"/>
      <c r="C13" s="134"/>
      <c r="D13" s="134"/>
      <c r="E13" s="134"/>
      <c r="F13" s="135"/>
    </row>
    <row r="14" spans="1:6" ht="45.75" customHeight="1">
      <c r="A14" s="137" t="s">
        <v>65</v>
      </c>
      <c r="B14" s="138"/>
      <c r="C14" s="139"/>
      <c r="D14" s="105" t="s">
        <v>16</v>
      </c>
      <c r="E14" s="105"/>
      <c r="F14" s="91" t="s">
        <v>24</v>
      </c>
    </row>
    <row r="15" spans="1:6" ht="30" customHeight="1" thickBot="1">
      <c r="A15" s="140"/>
      <c r="B15" s="141"/>
      <c r="C15" s="90"/>
      <c r="D15" s="53" t="s">
        <v>9</v>
      </c>
      <c r="E15" s="53" t="s">
        <v>10</v>
      </c>
      <c r="F15" s="177"/>
    </row>
    <row r="16" spans="1:7" ht="45" customHeight="1">
      <c r="A16" s="5">
        <v>1</v>
      </c>
      <c r="B16" s="29"/>
      <c r="C16" s="40" t="s">
        <v>76</v>
      </c>
      <c r="D16" s="11">
        <v>1</v>
      </c>
      <c r="E16" s="11"/>
      <c r="F16" s="72" t="s">
        <v>172</v>
      </c>
      <c r="G16" s="9"/>
    </row>
    <row r="17" spans="1:7" ht="45" customHeight="1" thickBot="1">
      <c r="A17" s="51">
        <v>2</v>
      </c>
      <c r="B17" s="52"/>
      <c r="C17" s="40" t="s">
        <v>75</v>
      </c>
      <c r="D17" s="11">
        <v>1</v>
      </c>
      <c r="E17" s="11"/>
      <c r="F17" s="72" t="s">
        <v>172</v>
      </c>
      <c r="G17" s="9"/>
    </row>
    <row r="18" spans="1:6" ht="24" customHeight="1" thickBot="1">
      <c r="A18" s="163" t="s">
        <v>58</v>
      </c>
      <c r="B18" s="164"/>
      <c r="C18" s="181"/>
      <c r="D18" s="54">
        <f>D16+D17</f>
        <v>2</v>
      </c>
      <c r="E18" s="54">
        <f>E16+E17</f>
        <v>0</v>
      </c>
      <c r="F18" s="55"/>
    </row>
    <row r="19" spans="1:7" ht="72.75" customHeight="1" thickBot="1">
      <c r="A19" s="178" t="s">
        <v>77</v>
      </c>
      <c r="B19" s="179"/>
      <c r="C19" s="179"/>
      <c r="D19" s="179"/>
      <c r="E19" s="179"/>
      <c r="F19" s="180"/>
      <c r="G19" s="9"/>
    </row>
    <row r="20" spans="1:6" ht="23.25">
      <c r="A20" s="146" t="s">
        <v>66</v>
      </c>
      <c r="B20" s="147"/>
      <c r="C20" s="148"/>
      <c r="D20" s="105" t="s">
        <v>16</v>
      </c>
      <c r="E20" s="105"/>
      <c r="F20" s="91" t="s">
        <v>24</v>
      </c>
    </row>
    <row r="21" spans="1:6" ht="45" customHeight="1" thickBot="1">
      <c r="A21" s="149"/>
      <c r="B21" s="150"/>
      <c r="C21" s="151"/>
      <c r="D21" s="3" t="s">
        <v>9</v>
      </c>
      <c r="E21" s="3" t="s">
        <v>10</v>
      </c>
      <c r="F21" s="92"/>
    </row>
    <row r="22" spans="1:6" ht="43.5" customHeight="1">
      <c r="A22" s="5">
        <v>1</v>
      </c>
      <c r="B22" s="29"/>
      <c r="C22" s="39" t="s">
        <v>78</v>
      </c>
      <c r="D22" s="7">
        <v>1</v>
      </c>
      <c r="E22" s="7"/>
      <c r="F22" s="63" t="s">
        <v>171</v>
      </c>
    </row>
    <row r="23" spans="1:6" ht="47.25">
      <c r="A23" s="5">
        <v>2</v>
      </c>
      <c r="B23" s="29"/>
      <c r="C23" s="39" t="s">
        <v>79</v>
      </c>
      <c r="D23" s="7">
        <v>1</v>
      </c>
      <c r="E23" s="7"/>
      <c r="F23" s="63" t="s">
        <v>169</v>
      </c>
    </row>
    <row r="24" spans="1:6" ht="31.5">
      <c r="A24" s="5">
        <v>3</v>
      </c>
      <c r="B24" s="30"/>
      <c r="C24" s="39" t="s">
        <v>80</v>
      </c>
      <c r="D24" s="11">
        <v>1</v>
      </c>
      <c r="E24" s="11"/>
      <c r="F24" s="63" t="s">
        <v>168</v>
      </c>
    </row>
    <row r="25" spans="1:6" ht="24" thickBot="1">
      <c r="A25" s="140" t="s">
        <v>0</v>
      </c>
      <c r="B25" s="141"/>
      <c r="C25" s="142"/>
      <c r="D25" s="18">
        <f>D22+D23+D24</f>
        <v>3</v>
      </c>
      <c r="E25" s="18">
        <f>E22+E23+E24</f>
        <v>0</v>
      </c>
      <c r="F25" s="19"/>
    </row>
    <row r="26" spans="1:6" ht="30" customHeight="1" thickBot="1">
      <c r="A26" s="163" t="s">
        <v>58</v>
      </c>
      <c r="B26" s="164"/>
      <c r="C26" s="165"/>
      <c r="D26" s="21">
        <f>D18+D25</f>
        <v>5</v>
      </c>
      <c r="E26" s="21">
        <f>E18+E25</f>
        <v>0</v>
      </c>
      <c r="F26" s="22"/>
    </row>
    <row r="27" spans="1:6" ht="16.5" thickBot="1">
      <c r="A27" s="143"/>
      <c r="B27" s="144"/>
      <c r="C27" s="144"/>
      <c r="D27" s="144"/>
      <c r="E27" s="144"/>
      <c r="F27" s="145"/>
    </row>
  </sheetData>
  <sheetProtection/>
  <mergeCells count="23"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5:C25"/>
    <mergeCell ref="A26:C26"/>
    <mergeCell ref="A27:F27"/>
    <mergeCell ref="A20:C21"/>
    <mergeCell ref="D20:E20"/>
    <mergeCell ref="F20:F21"/>
  </mergeCells>
  <hyperlinks>
    <hyperlink ref="F22" r:id="rId1" display="http://www.dadep.gov.co/images/Archivos/control_interno/Matriz_anticorrupci%C3%B3n_y_de_atenci%C3%B3n_al_ciudadano_-_Diciembre_2013.pdf"/>
    <hyperlink ref="F23" r:id="rId2" display="http://www.dadep.gov.co/images/Archivos/seguimiento_plan_anticorrupcion_y_atencion_al_ciudadano_diciembre_2014.pdf"/>
    <hyperlink ref="F24" r:id="rId3" display="http://www.dadep.gov.co/index.php/defensoria-del-espacio-publico/120-transparencia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zoomScale="86" zoomScaleNormal="86" zoomScalePageLayoutView="0" workbookViewId="0" topLeftCell="A1">
      <selection activeCell="F56" sqref="F56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4" customWidth="1"/>
    <col min="5" max="5" width="17.00390625" style="4" customWidth="1"/>
    <col min="6" max="6" width="52.28125" style="20" customWidth="1"/>
    <col min="7" max="7" width="11.421875" style="1" customWidth="1"/>
    <col min="8" max="8" width="21.7109375" style="1" customWidth="1"/>
    <col min="9" max="16384" width="11.421875" style="1" customWidth="1"/>
  </cols>
  <sheetData>
    <row r="1" spans="1:6" ht="26.25" customHeight="1">
      <c r="A1" s="155"/>
      <c r="B1" s="156"/>
      <c r="C1" s="157"/>
      <c r="D1" s="157"/>
      <c r="E1" s="157"/>
      <c r="F1" s="158"/>
    </row>
    <row r="2" spans="1:6" ht="26.25" customHeight="1">
      <c r="A2" s="159"/>
      <c r="B2" s="160"/>
      <c r="C2" s="161"/>
      <c r="D2" s="161"/>
      <c r="E2" s="161"/>
      <c r="F2" s="162"/>
    </row>
    <row r="3" spans="1:6" ht="26.25" customHeight="1">
      <c r="A3" s="159"/>
      <c r="B3" s="160"/>
      <c r="C3" s="161"/>
      <c r="D3" s="161"/>
      <c r="E3" s="161"/>
      <c r="F3" s="162"/>
    </row>
    <row r="4" spans="1:6" ht="45" customHeight="1">
      <c r="A4" s="115" t="s">
        <v>27</v>
      </c>
      <c r="B4" s="102"/>
      <c r="C4" s="116"/>
      <c r="D4" s="116"/>
      <c r="E4" s="116"/>
      <c r="F4" s="117"/>
    </row>
    <row r="5" spans="1:6" ht="12" customHeight="1" thickBot="1">
      <c r="A5" s="126"/>
      <c r="B5" s="127"/>
      <c r="C5" s="127"/>
      <c r="D5" s="127"/>
      <c r="E5" s="127"/>
      <c r="F5" s="128"/>
    </row>
    <row r="6" spans="1:7" ht="89.25" customHeight="1">
      <c r="A6" s="118" t="s">
        <v>96</v>
      </c>
      <c r="B6" s="119"/>
      <c r="C6" s="120"/>
      <c r="D6" s="120"/>
      <c r="E6" s="120"/>
      <c r="F6" s="121"/>
      <c r="G6" s="2"/>
    </row>
    <row r="7" spans="1:7" ht="12" customHeight="1" thickBot="1">
      <c r="A7" s="126"/>
      <c r="B7" s="127"/>
      <c r="C7" s="127"/>
      <c r="D7" s="127"/>
      <c r="E7" s="127"/>
      <c r="F7" s="128"/>
      <c r="G7" s="2"/>
    </row>
    <row r="8" spans="1:7" ht="105.75" customHeight="1" thickBot="1">
      <c r="A8" s="122" t="s">
        <v>29</v>
      </c>
      <c r="B8" s="123"/>
      <c r="C8" s="124"/>
      <c r="D8" s="124"/>
      <c r="E8" s="124"/>
      <c r="F8" s="125"/>
      <c r="G8" s="2"/>
    </row>
    <row r="9" spans="1:6" ht="12" customHeight="1">
      <c r="A9" s="129"/>
      <c r="B9" s="130"/>
      <c r="C9" s="130"/>
      <c r="D9" s="130"/>
      <c r="E9" s="130"/>
      <c r="F9" s="131"/>
    </row>
    <row r="10" spans="1:6" ht="45" customHeight="1">
      <c r="A10" s="100" t="s">
        <v>4</v>
      </c>
      <c r="B10" s="101"/>
      <c r="C10" s="102"/>
      <c r="D10" s="103" t="s">
        <v>155</v>
      </c>
      <c r="E10" s="104"/>
      <c r="F10" s="23"/>
    </row>
    <row r="11" spans="1:6" ht="45" customHeight="1">
      <c r="A11" s="28"/>
      <c r="B11" s="28"/>
      <c r="C11" s="34" t="s">
        <v>5</v>
      </c>
      <c r="D11" s="136"/>
      <c r="E11" s="136"/>
      <c r="F11" s="136"/>
    </row>
    <row r="12" spans="1:6" ht="12" customHeight="1" thickBot="1">
      <c r="A12" s="126"/>
      <c r="B12" s="127"/>
      <c r="C12" s="127"/>
      <c r="D12" s="127"/>
      <c r="E12" s="127"/>
      <c r="F12" s="128"/>
    </row>
    <row r="13" spans="1:6" ht="50.25" customHeight="1" thickBot="1">
      <c r="A13" s="132" t="s">
        <v>97</v>
      </c>
      <c r="B13" s="133"/>
      <c r="C13" s="134"/>
      <c r="D13" s="134"/>
      <c r="E13" s="134"/>
      <c r="F13" s="135"/>
    </row>
    <row r="14" spans="1:6" ht="42" customHeight="1">
      <c r="A14" s="137" t="s">
        <v>31</v>
      </c>
      <c r="B14" s="138"/>
      <c r="C14" s="139"/>
      <c r="D14" s="105" t="s">
        <v>16</v>
      </c>
      <c r="E14" s="105"/>
      <c r="F14" s="91" t="s">
        <v>24</v>
      </c>
    </row>
    <row r="15" spans="1:6" ht="30" customHeight="1" thickBot="1">
      <c r="A15" s="140"/>
      <c r="B15" s="141"/>
      <c r="C15" s="142"/>
      <c r="D15" s="3" t="s">
        <v>9</v>
      </c>
      <c r="E15" s="3" t="s">
        <v>10</v>
      </c>
      <c r="F15" s="92"/>
    </row>
    <row r="16" spans="1:7" ht="56.25" customHeight="1">
      <c r="A16" s="5">
        <v>1</v>
      </c>
      <c r="B16" s="29"/>
      <c r="C16" s="6" t="s">
        <v>98</v>
      </c>
      <c r="D16" s="7">
        <v>1</v>
      </c>
      <c r="E16" s="7"/>
      <c r="F16" s="8"/>
      <c r="G16" s="9"/>
    </row>
    <row r="17" spans="1:7" ht="45">
      <c r="A17" s="10">
        <v>2</v>
      </c>
      <c r="B17" s="30"/>
      <c r="C17" s="6" t="s">
        <v>99</v>
      </c>
      <c r="D17" s="7">
        <v>1</v>
      </c>
      <c r="E17" s="11"/>
      <c r="F17" s="12" t="s">
        <v>146</v>
      </c>
      <c r="G17" s="9"/>
    </row>
    <row r="18" spans="1:6" ht="30" customHeight="1" thickBot="1">
      <c r="A18" s="140" t="s">
        <v>0</v>
      </c>
      <c r="B18" s="141"/>
      <c r="C18" s="142"/>
      <c r="D18" s="13">
        <f>SUM(D16:D17)</f>
        <v>2</v>
      </c>
      <c r="E18" s="13">
        <f>SUM(E16:E17)</f>
        <v>0</v>
      </c>
      <c r="F18" s="14"/>
    </row>
    <row r="19" spans="1:6" ht="12.75" customHeight="1" thickBot="1">
      <c r="A19" s="126"/>
      <c r="B19" s="127"/>
      <c r="C19" s="127"/>
      <c r="D19" s="127"/>
      <c r="E19" s="127"/>
      <c r="F19" s="128"/>
    </row>
    <row r="20" spans="1:6" ht="12" customHeight="1" thickBot="1">
      <c r="A20" s="126"/>
      <c r="B20" s="127"/>
      <c r="C20" s="127"/>
      <c r="D20" s="127"/>
      <c r="E20" s="127"/>
      <c r="F20" s="128"/>
    </row>
    <row r="21" spans="1:6" ht="12" customHeight="1" thickBot="1">
      <c r="A21" s="126"/>
      <c r="B21" s="127"/>
      <c r="C21" s="127"/>
      <c r="D21" s="127"/>
      <c r="E21" s="127"/>
      <c r="F21" s="128"/>
    </row>
    <row r="22" spans="1:6" ht="69" customHeight="1" thickBot="1">
      <c r="A22" s="132" t="s">
        <v>100</v>
      </c>
      <c r="B22" s="133"/>
      <c r="C22" s="134"/>
      <c r="D22" s="134"/>
      <c r="E22" s="134"/>
      <c r="F22" s="135"/>
    </row>
    <row r="23" spans="1:6" ht="51" customHeight="1">
      <c r="A23" s="146" t="s">
        <v>31</v>
      </c>
      <c r="B23" s="147"/>
      <c r="C23" s="148"/>
      <c r="D23" s="105" t="s">
        <v>16</v>
      </c>
      <c r="E23" s="105"/>
      <c r="F23" s="91" t="s">
        <v>24</v>
      </c>
    </row>
    <row r="24" spans="1:6" ht="30" customHeight="1" thickBot="1">
      <c r="A24" s="149"/>
      <c r="B24" s="150"/>
      <c r="C24" s="151"/>
      <c r="D24" s="3" t="s">
        <v>9</v>
      </c>
      <c r="E24" s="3" t="s">
        <v>10</v>
      </c>
      <c r="F24" s="92"/>
    </row>
    <row r="25" spans="1:6" ht="45">
      <c r="A25" s="5">
        <v>3</v>
      </c>
      <c r="B25" s="29"/>
      <c r="C25" s="6" t="s">
        <v>101</v>
      </c>
      <c r="D25" s="7">
        <v>1</v>
      </c>
      <c r="E25" s="7"/>
      <c r="F25" s="15" t="s">
        <v>147</v>
      </c>
    </row>
    <row r="26" spans="1:6" ht="75">
      <c r="A26" s="5">
        <v>4</v>
      </c>
      <c r="B26" s="29"/>
      <c r="C26" s="6" t="s">
        <v>102</v>
      </c>
      <c r="D26" s="7"/>
      <c r="E26" s="7">
        <v>1</v>
      </c>
      <c r="F26" s="15"/>
    </row>
    <row r="27" spans="1:6" ht="45">
      <c r="A27" s="5">
        <v>5</v>
      </c>
      <c r="B27" s="29"/>
      <c r="C27" s="6" t="s">
        <v>103</v>
      </c>
      <c r="D27" s="7"/>
      <c r="E27" s="7">
        <v>1</v>
      </c>
      <c r="F27" s="15"/>
    </row>
    <row r="28" spans="1:6" ht="90">
      <c r="A28" s="5">
        <v>6</v>
      </c>
      <c r="B28" s="29"/>
      <c r="C28" s="6" t="s">
        <v>104</v>
      </c>
      <c r="D28" s="7">
        <v>1</v>
      </c>
      <c r="E28" s="7"/>
      <c r="F28" s="15" t="s">
        <v>148</v>
      </c>
    </row>
    <row r="29" spans="1:6" ht="30" customHeight="1" thickBot="1">
      <c r="A29" s="88" t="s">
        <v>0</v>
      </c>
      <c r="B29" s="89"/>
      <c r="C29" s="90"/>
      <c r="D29" s="16">
        <f>SUM(D25:D28)</f>
        <v>2</v>
      </c>
      <c r="E29" s="16">
        <f>SUM(E25:E28)</f>
        <v>2</v>
      </c>
      <c r="F29" s="25">
        <f>SUM(D29:E29)</f>
        <v>4</v>
      </c>
    </row>
    <row r="30" spans="1:6" ht="12.75" customHeight="1" thickBot="1">
      <c r="A30" s="93"/>
      <c r="B30" s="94"/>
      <c r="C30" s="94"/>
      <c r="D30" s="94"/>
      <c r="E30" s="94"/>
      <c r="F30" s="95"/>
    </row>
    <row r="31" spans="1:6" ht="12.75" customHeight="1" thickBot="1">
      <c r="A31" s="126"/>
      <c r="B31" s="127"/>
      <c r="C31" s="127"/>
      <c r="D31" s="127"/>
      <c r="E31" s="127"/>
      <c r="F31" s="128"/>
    </row>
    <row r="32" spans="1:6" ht="56.25" customHeight="1" thickBot="1">
      <c r="A32" s="132" t="s">
        <v>105</v>
      </c>
      <c r="B32" s="133"/>
      <c r="C32" s="134"/>
      <c r="D32" s="134"/>
      <c r="E32" s="134"/>
      <c r="F32" s="135"/>
    </row>
    <row r="33" spans="1:6" ht="40.5" customHeight="1">
      <c r="A33" s="146" t="s">
        <v>31</v>
      </c>
      <c r="B33" s="147"/>
      <c r="C33" s="148"/>
      <c r="D33" s="152" t="s">
        <v>16</v>
      </c>
      <c r="E33" s="152"/>
      <c r="F33" s="91" t="s">
        <v>24</v>
      </c>
    </row>
    <row r="34" spans="1:6" ht="30" customHeight="1" thickBot="1">
      <c r="A34" s="149"/>
      <c r="B34" s="150"/>
      <c r="C34" s="151"/>
      <c r="D34" s="3" t="s">
        <v>9</v>
      </c>
      <c r="E34" s="3" t="s">
        <v>10</v>
      </c>
      <c r="F34" s="92"/>
    </row>
    <row r="35" spans="1:7" ht="61.5" customHeight="1">
      <c r="A35" s="5">
        <v>7</v>
      </c>
      <c r="B35" s="29"/>
      <c r="C35" s="6" t="s">
        <v>106</v>
      </c>
      <c r="D35" s="7">
        <v>1</v>
      </c>
      <c r="E35" s="7"/>
      <c r="F35" s="12" t="s">
        <v>149</v>
      </c>
      <c r="G35" s="9"/>
    </row>
    <row r="36" spans="1:7" ht="78" customHeight="1">
      <c r="A36" s="5">
        <v>8</v>
      </c>
      <c r="B36" s="29"/>
      <c r="C36" s="6" t="s">
        <v>107</v>
      </c>
      <c r="D36" s="7">
        <v>1</v>
      </c>
      <c r="E36" s="7"/>
      <c r="F36" s="12" t="s">
        <v>150</v>
      </c>
      <c r="G36" s="9"/>
    </row>
    <row r="37" spans="1:7" ht="42" customHeight="1">
      <c r="A37" s="5">
        <v>9</v>
      </c>
      <c r="B37" s="29"/>
      <c r="C37" s="6" t="s">
        <v>108</v>
      </c>
      <c r="D37" s="7">
        <v>1</v>
      </c>
      <c r="E37" s="7"/>
      <c r="F37" s="12" t="s">
        <v>151</v>
      </c>
      <c r="G37" s="9"/>
    </row>
    <row r="38" spans="1:7" ht="44.25" customHeight="1">
      <c r="A38" s="5">
        <v>10</v>
      </c>
      <c r="B38" s="29"/>
      <c r="C38" s="6" t="s">
        <v>109</v>
      </c>
      <c r="D38" s="7">
        <v>1</v>
      </c>
      <c r="E38" s="7"/>
      <c r="F38" s="12" t="s">
        <v>152</v>
      </c>
      <c r="G38" s="9"/>
    </row>
    <row r="39" spans="1:7" ht="45.75" customHeight="1">
      <c r="A39" s="5">
        <v>11</v>
      </c>
      <c r="B39" s="29"/>
      <c r="C39" s="6" t="s">
        <v>110</v>
      </c>
      <c r="D39" s="7">
        <v>1</v>
      </c>
      <c r="E39" s="7"/>
      <c r="F39" s="12" t="s">
        <v>152</v>
      </c>
      <c r="G39" s="9"/>
    </row>
    <row r="40" spans="1:6" ht="30" customHeight="1" thickBot="1">
      <c r="A40" s="88" t="s">
        <v>0</v>
      </c>
      <c r="B40" s="89"/>
      <c r="C40" s="90"/>
      <c r="D40" s="17">
        <f>SUM(D35:D39)</f>
        <v>5</v>
      </c>
      <c r="E40" s="17">
        <f>SUM(E35:E39)</f>
        <v>0</v>
      </c>
      <c r="F40" s="25">
        <f>SUM(D40:E40)</f>
        <v>5</v>
      </c>
    </row>
    <row r="41" spans="1:6" ht="12.75" customHeight="1" thickBot="1">
      <c r="A41" s="93"/>
      <c r="B41" s="94"/>
      <c r="C41" s="94"/>
      <c r="D41" s="94"/>
      <c r="E41" s="94"/>
      <c r="F41" s="95"/>
    </row>
    <row r="42" spans="1:6" ht="53.25" customHeight="1" thickBot="1">
      <c r="A42" s="132" t="s">
        <v>111</v>
      </c>
      <c r="B42" s="133"/>
      <c r="C42" s="134"/>
      <c r="D42" s="134"/>
      <c r="E42" s="134"/>
      <c r="F42" s="135"/>
    </row>
    <row r="43" spans="1:6" ht="45.75" customHeight="1">
      <c r="A43" s="146" t="s">
        <v>31</v>
      </c>
      <c r="B43" s="147"/>
      <c r="C43" s="148"/>
      <c r="D43" s="105" t="s">
        <v>16</v>
      </c>
      <c r="E43" s="105"/>
      <c r="F43" s="91" t="s">
        <v>24</v>
      </c>
    </row>
    <row r="44" spans="1:6" ht="53.25" customHeight="1" thickBot="1">
      <c r="A44" s="149"/>
      <c r="B44" s="150"/>
      <c r="C44" s="151"/>
      <c r="D44" s="3" t="s">
        <v>9</v>
      </c>
      <c r="E44" s="3" t="s">
        <v>10</v>
      </c>
      <c r="F44" s="92"/>
    </row>
    <row r="45" spans="1:6" ht="33.75" customHeight="1">
      <c r="A45" s="5">
        <v>12</v>
      </c>
      <c r="B45" s="29"/>
      <c r="C45" s="6" t="s">
        <v>112</v>
      </c>
      <c r="D45" s="7">
        <v>1</v>
      </c>
      <c r="E45" s="7"/>
      <c r="F45" s="15" t="s">
        <v>173</v>
      </c>
    </row>
    <row r="46" spans="1:6" ht="30" customHeight="1" thickBot="1">
      <c r="A46" s="88" t="s">
        <v>0</v>
      </c>
      <c r="B46" s="89"/>
      <c r="C46" s="90"/>
      <c r="D46" s="16">
        <f>SUM(D45:D45)</f>
        <v>1</v>
      </c>
      <c r="E46" s="16">
        <f>SUM(E45:E45)</f>
        <v>0</v>
      </c>
      <c r="F46" s="25">
        <f>SUM(D46:E46)</f>
        <v>1</v>
      </c>
    </row>
    <row r="47" spans="1:6" ht="24" customHeight="1" thickBot="1">
      <c r="A47" s="178" t="s">
        <v>113</v>
      </c>
      <c r="B47" s="179"/>
      <c r="C47" s="179"/>
      <c r="D47" s="179"/>
      <c r="E47" s="179"/>
      <c r="F47" s="180"/>
    </row>
    <row r="48" spans="1:6" ht="23.25" customHeight="1">
      <c r="A48" s="146" t="s">
        <v>31</v>
      </c>
      <c r="B48" s="147"/>
      <c r="C48" s="148"/>
      <c r="D48" s="184" t="s">
        <v>16</v>
      </c>
      <c r="E48" s="185"/>
      <c r="F48" s="186" t="s">
        <v>24</v>
      </c>
    </row>
    <row r="49" spans="1:6" ht="15.75" thickBot="1">
      <c r="A49" s="149"/>
      <c r="B49" s="150"/>
      <c r="C49" s="151"/>
      <c r="D49" s="3" t="s">
        <v>9</v>
      </c>
      <c r="E49" s="3" t="s">
        <v>10</v>
      </c>
      <c r="F49" s="187"/>
    </row>
    <row r="50" spans="1:6" ht="45">
      <c r="A50" s="5">
        <v>13</v>
      </c>
      <c r="B50" s="29"/>
      <c r="C50" s="6" t="s">
        <v>114</v>
      </c>
      <c r="D50" s="7"/>
      <c r="E50" s="7">
        <v>1</v>
      </c>
      <c r="F50" s="15"/>
    </row>
    <row r="51" spans="1:6" ht="45">
      <c r="A51" s="5">
        <v>14</v>
      </c>
      <c r="B51" s="29"/>
      <c r="C51" s="6" t="s">
        <v>115</v>
      </c>
      <c r="D51" s="7"/>
      <c r="E51" s="7">
        <v>1</v>
      </c>
      <c r="F51" s="15"/>
    </row>
    <row r="52" spans="1:6" ht="45">
      <c r="A52" s="5">
        <v>15</v>
      </c>
      <c r="B52" s="29"/>
      <c r="C52" s="6" t="s">
        <v>116</v>
      </c>
      <c r="D52" s="7"/>
      <c r="E52" s="7">
        <v>1</v>
      </c>
      <c r="F52" s="15"/>
    </row>
    <row r="53" spans="1:6" ht="30">
      <c r="A53" s="5">
        <v>16</v>
      </c>
      <c r="B53" s="29"/>
      <c r="C53" s="6" t="s">
        <v>117</v>
      </c>
      <c r="D53" s="7"/>
      <c r="E53" s="7">
        <v>1</v>
      </c>
      <c r="F53" s="15"/>
    </row>
    <row r="54" spans="1:6" ht="23.25">
      <c r="A54" s="5">
        <v>17</v>
      </c>
      <c r="B54" s="29"/>
      <c r="C54" s="6" t="s">
        <v>118</v>
      </c>
      <c r="D54" s="7"/>
      <c r="E54" s="7">
        <v>1</v>
      </c>
      <c r="F54" s="15"/>
    </row>
    <row r="55" spans="1:6" ht="45">
      <c r="A55" s="5">
        <v>18</v>
      </c>
      <c r="B55" s="29"/>
      <c r="C55" s="6" t="s">
        <v>119</v>
      </c>
      <c r="D55" s="7"/>
      <c r="E55" s="7">
        <v>1</v>
      </c>
      <c r="F55" s="15"/>
    </row>
    <row r="56" spans="1:6" ht="60">
      <c r="A56" s="5">
        <v>19</v>
      </c>
      <c r="B56" s="29"/>
      <c r="C56" s="6" t="s">
        <v>120</v>
      </c>
      <c r="D56" s="7"/>
      <c r="E56" s="7">
        <v>1</v>
      </c>
      <c r="F56" s="15"/>
    </row>
    <row r="57" spans="1:6" ht="24" customHeight="1" thickBot="1">
      <c r="A57" s="182" t="s">
        <v>0</v>
      </c>
      <c r="B57" s="183"/>
      <c r="C57" s="141"/>
      <c r="D57" s="16">
        <f>SUM(D50:D56)</f>
        <v>0</v>
      </c>
      <c r="E57" s="16">
        <f>SUM(E50:E56)</f>
        <v>7</v>
      </c>
      <c r="F57" s="25">
        <f>SUM(D57:E57)</f>
        <v>7</v>
      </c>
    </row>
    <row r="58" spans="1:6" ht="16.5" thickBot="1">
      <c r="A58" s="93"/>
      <c r="B58" s="94"/>
      <c r="C58" s="94"/>
      <c r="D58" s="94"/>
      <c r="E58" s="94"/>
      <c r="F58" s="95"/>
    </row>
    <row r="59" spans="1:6" ht="24" customHeight="1" thickBot="1">
      <c r="A59" s="178" t="s">
        <v>121</v>
      </c>
      <c r="B59" s="179"/>
      <c r="C59" s="179"/>
      <c r="D59" s="179"/>
      <c r="E59" s="179"/>
      <c r="F59" s="180"/>
    </row>
    <row r="60" spans="1:6" ht="23.25" customHeight="1">
      <c r="A60" s="146" t="s">
        <v>31</v>
      </c>
      <c r="B60" s="147"/>
      <c r="C60" s="148"/>
      <c r="D60" s="184" t="s">
        <v>16</v>
      </c>
      <c r="E60" s="185"/>
      <c r="F60" s="186" t="s">
        <v>24</v>
      </c>
    </row>
    <row r="61" spans="1:6" ht="15.75" thickBot="1">
      <c r="A61" s="149"/>
      <c r="B61" s="150"/>
      <c r="C61" s="151"/>
      <c r="D61" s="3" t="s">
        <v>9</v>
      </c>
      <c r="E61" s="3" t="s">
        <v>10</v>
      </c>
      <c r="F61" s="187"/>
    </row>
    <row r="62" spans="1:6" ht="45">
      <c r="A62" s="5">
        <v>20</v>
      </c>
      <c r="B62" s="29"/>
      <c r="C62" s="6" t="s">
        <v>122</v>
      </c>
      <c r="D62" s="7">
        <v>1</v>
      </c>
      <c r="E62" s="7"/>
      <c r="F62" s="62" t="s">
        <v>140</v>
      </c>
    </row>
    <row r="63" spans="1:6" ht="45">
      <c r="A63" s="5">
        <v>21</v>
      </c>
      <c r="B63" s="29"/>
      <c r="C63" s="6" t="s">
        <v>123</v>
      </c>
      <c r="D63" s="7">
        <v>1</v>
      </c>
      <c r="E63" s="7"/>
      <c r="F63" s="62" t="s">
        <v>145</v>
      </c>
    </row>
    <row r="64" spans="1:6" ht="31.5">
      <c r="A64" s="5">
        <v>22</v>
      </c>
      <c r="B64" s="29"/>
      <c r="C64" s="6" t="s">
        <v>124</v>
      </c>
      <c r="D64" s="7">
        <v>1</v>
      </c>
      <c r="E64" s="7"/>
      <c r="F64" s="62" t="s">
        <v>143</v>
      </c>
    </row>
    <row r="65" spans="1:6" ht="45">
      <c r="A65" s="5">
        <v>23</v>
      </c>
      <c r="B65" s="29"/>
      <c r="C65" s="6" t="s">
        <v>125</v>
      </c>
      <c r="D65" s="7">
        <v>1</v>
      </c>
      <c r="E65" s="7"/>
      <c r="F65" s="62" t="s">
        <v>144</v>
      </c>
    </row>
    <row r="66" spans="1:6" ht="45">
      <c r="A66" s="5">
        <v>24</v>
      </c>
      <c r="B66" s="29"/>
      <c r="C66" s="6" t="s">
        <v>126</v>
      </c>
      <c r="D66" s="7">
        <v>1</v>
      </c>
      <c r="E66" s="7"/>
      <c r="F66" s="62" t="s">
        <v>143</v>
      </c>
    </row>
    <row r="67" spans="1:6" ht="60">
      <c r="A67" s="5">
        <v>25</v>
      </c>
      <c r="B67" s="29"/>
      <c r="C67" s="6" t="s">
        <v>127</v>
      </c>
      <c r="D67" s="7">
        <v>1</v>
      </c>
      <c r="E67" s="7"/>
      <c r="F67" s="62" t="s">
        <v>141</v>
      </c>
    </row>
    <row r="68" spans="1:6" ht="45">
      <c r="A68" s="5">
        <v>26</v>
      </c>
      <c r="B68" s="29"/>
      <c r="C68" s="6" t="s">
        <v>128</v>
      </c>
      <c r="D68" s="7">
        <v>1</v>
      </c>
      <c r="E68" s="7"/>
      <c r="F68" s="62" t="s">
        <v>141</v>
      </c>
    </row>
    <row r="69" spans="1:6" ht="45">
      <c r="A69" s="5">
        <v>27</v>
      </c>
      <c r="B69" s="29"/>
      <c r="C69" s="6" t="s">
        <v>129</v>
      </c>
      <c r="D69" s="7">
        <v>1</v>
      </c>
      <c r="E69" s="7"/>
      <c r="F69" s="62" t="s">
        <v>140</v>
      </c>
    </row>
    <row r="70" spans="1:6" ht="45">
      <c r="A70" s="5">
        <v>28</v>
      </c>
      <c r="B70" s="29"/>
      <c r="C70" s="6" t="s">
        <v>130</v>
      </c>
      <c r="D70" s="7">
        <v>1</v>
      </c>
      <c r="E70" s="7"/>
      <c r="F70" s="62" t="s">
        <v>140</v>
      </c>
    </row>
    <row r="71" spans="1:6" ht="24" customHeight="1" thickBot="1">
      <c r="A71" s="182" t="s">
        <v>0</v>
      </c>
      <c r="B71" s="183"/>
      <c r="C71" s="141"/>
      <c r="D71" s="16">
        <f>SUM(D62:D70)</f>
        <v>9</v>
      </c>
      <c r="E71" s="16">
        <f>SUM(E62:E70)</f>
        <v>0</v>
      </c>
      <c r="F71" s="25">
        <f>SUM(D71:E71)</f>
        <v>9</v>
      </c>
    </row>
    <row r="72" spans="1:6" ht="16.5" thickBot="1">
      <c r="A72" s="93"/>
      <c r="B72" s="94"/>
      <c r="C72" s="94"/>
      <c r="D72" s="94"/>
      <c r="E72" s="94"/>
      <c r="F72" s="95"/>
    </row>
  </sheetData>
  <sheetProtection/>
  <mergeCells count="49">
    <mergeCell ref="A72:F72"/>
    <mergeCell ref="A58:F58"/>
    <mergeCell ref="A59:F59"/>
    <mergeCell ref="A60:C61"/>
    <mergeCell ref="D60:E60"/>
    <mergeCell ref="F60:F61"/>
    <mergeCell ref="A71:C71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30:F30"/>
    <mergeCell ref="A31:F31"/>
    <mergeCell ref="A32:F32"/>
    <mergeCell ref="A33:C34"/>
    <mergeCell ref="D33:E33"/>
    <mergeCell ref="F33:F34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hyperlinks>
    <hyperlink ref="F68" r:id="rId1" display="http://www.dadep.gov.co/index.php/atencion-ciudadano/defensor-ciudadano"/>
    <hyperlink ref="F67" r:id="rId2" display="http://www.dadep.gov.co/index.php/atencion-ciudadano/defensor-ciudadano"/>
    <hyperlink ref="F66" r:id="rId3" display="http://www.dadep.gov.co/index.php/atencion-ciudadano/guia-de-tramites"/>
    <hyperlink ref="F64" r:id="rId4" display="http://www.dadep.gov.co/index.php/atencion-ciudadano/guia-de-tramites"/>
    <hyperlink ref="F65" r:id="rId5" display="http://www.dadep.gov.co/index.php/atencion-ciudadano"/>
    <hyperlink ref="F63" r:id="rId6" display="http://www.dadep.gov.co/index.php/atencion-ciudadano/trato-digno-al-ciudadano"/>
    <hyperlink ref="F37" r:id="rId7" display="http://www.dadep.gov.co/index.php/defensoria-del-espacio-publico/informes-de-gestion"/>
  </hyperlinks>
  <printOptions/>
  <pageMargins left="0.7" right="0.7" top="0.75" bottom="0.75" header="0.3" footer="0.3"/>
  <pageSetup orientation="portrait" paperSize="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2015-12-02T14:16:36Z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