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EJEC RESERVAS JUNIO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<sst xmlns="http://schemas.openxmlformats.org/spreadsheetml/2006/main" count="108" uniqueCount="107">
  <si>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</si>
  <si>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</si>
  <si>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</si>
  <si>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</si>
  <si>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</si>
  <si>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</si>
  <si>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</si>
  <si>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</si>
  <si>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</si>
  <si>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</si>
  <si>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</si>
  <si>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</si>
  <si>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</si>
  <si>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</si>
  <si>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</si>
  <si>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</si>
  <si>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</si>
  <si>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</si>
  <si>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</si>
  <si>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</si>
  <si>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</si>
  <si>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</si>
  <si>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</si>
  <si>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</si>
  <si>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</si>
  <si>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</si>
  <si>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</si>
  <si>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</si>
  <si>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</si>
  <si>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</si>
  <si>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</si>
  <si>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</si>
  <si>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</si>
  <si>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</si>
  <si>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</si>
  <si>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</si>
  <si>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</si>
  <si>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</si>
  <si>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</si>
  <si>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</si>
  <si>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</si>
  <si>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</si>
  <si>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</si>
  <si>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</si>
  <si>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</si>
  <si>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</si>
  <si>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</si>
  <si>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</si>
  <si>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</si>
  <si>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</si>
  <si>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</si>
  <si>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</si>
  <si>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</si>
  <si>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</si>
  <si>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</si>
  <si>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</si>
  <si>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</si>
  <si>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</si>
  <si>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</si>
  <si>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</si>
  <si>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</si>
  <si>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</si>
  <si>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</si>
  <si>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</si>
  <si>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</si>
  <si>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</si>
  <si>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</si>
  <si>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</si>
  <si>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</si>
  <si>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</si>
  <si>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</si>
  <si>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</si>
  <si>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</si>
  <si>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</si>
  <si>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</si>
  <si>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</si>
  <si>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</si>
  <si>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</si>
  <si>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</si>
  <si>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</si>
  <si>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</si>
  <si>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</si>
  <si>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</si>
  <si>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</si>
  <si>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</si>
  <si>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</si>
  <si>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</si>
  <si>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</si>
  <si>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</si>
  <si>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</si>
  <si>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</si>
  <si>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</si>
  <si>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</si>
  <si>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</si>
  <si>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</si>
  <si>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</si>
  <si>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</si>
  <si>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</si>
  <si>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</si>
  <si>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</si>
  <si>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</si>
  <si>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</si>
  <si>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</si>
  <si>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</si>
  <si>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</si>
  <si>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</si>
  <si>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JUNIO 30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</si>
</sst>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1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C54" sqref="C54:J54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4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8" t="s">
        <v>98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>
      <c r="A4" s="1"/>
      <c r="I4" s="19" t="s">
        <v>106</v>
      </c>
      <c r="J4" s="19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0</v>
      </c>
      <c r="E7" s="15">
        <f t="shared" si="0"/>
        <v>101836817</v>
      </c>
      <c r="F7" s="15">
        <f t="shared" si="0"/>
        <v>6282126811</v>
      </c>
      <c r="G7" s="15">
        <f t="shared" si="0"/>
        <v>173189826</v>
      </c>
      <c r="H7" s="15">
        <f t="shared" si="0"/>
        <v>5514046641</v>
      </c>
      <c r="I7" s="16">
        <f aca="true" t="shared" si="1" ref="I7:I38">+H7/F7</f>
        <v>0.87773564700173</v>
      </c>
      <c r="J7" s="15">
        <f t="shared" si="0"/>
        <v>768080170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0</v>
      </c>
      <c r="E8" s="15">
        <f t="shared" si="2"/>
        <v>1140000</v>
      </c>
      <c r="F8" s="15">
        <f t="shared" si="2"/>
        <v>222415338</v>
      </c>
      <c r="G8" s="15">
        <f t="shared" si="2"/>
        <v>11727684</v>
      </c>
      <c r="H8" s="15">
        <f t="shared" si="2"/>
        <v>181386212</v>
      </c>
      <c r="I8" s="16">
        <f t="shared" si="1"/>
        <v>0.8155292419626204</v>
      </c>
      <c r="J8" s="15">
        <f t="shared" si="2"/>
        <v>41029126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0</v>
      </c>
      <c r="E9" s="11">
        <f t="shared" si="3"/>
        <v>1140000</v>
      </c>
      <c r="F9" s="11">
        <f t="shared" si="3"/>
        <v>222415338</v>
      </c>
      <c r="G9" s="11">
        <f t="shared" si="3"/>
        <v>11727684</v>
      </c>
      <c r="H9" s="11">
        <f t="shared" si="3"/>
        <v>181386212</v>
      </c>
      <c r="I9" s="12">
        <f t="shared" si="1"/>
        <v>0.8155292419626204</v>
      </c>
      <c r="J9" s="11">
        <f t="shared" si="3"/>
        <v>41029126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0</v>
      </c>
      <c r="E10" s="11">
        <f t="shared" si="4"/>
        <v>1140000</v>
      </c>
      <c r="F10" s="11">
        <f t="shared" si="4"/>
        <v>222415338</v>
      </c>
      <c r="G10" s="11">
        <f t="shared" si="4"/>
        <v>11727684</v>
      </c>
      <c r="H10" s="11">
        <f t="shared" si="4"/>
        <v>181386212</v>
      </c>
      <c r="I10" s="12">
        <f t="shared" si="1"/>
        <v>0.8155292419626204</v>
      </c>
      <c r="J10" s="11">
        <f t="shared" si="4"/>
        <v>41029126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379711</v>
      </c>
      <c r="H11" s="11">
        <f t="shared" si="5"/>
        <v>11204800</v>
      </c>
      <c r="I11" s="12">
        <f t="shared" si="1"/>
        <v>0.6299962036498937</v>
      </c>
      <c r="J11" s="11">
        <f t="shared" si="5"/>
        <v>6580704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f>+C13-E13</f>
        <v>0</v>
      </c>
      <c r="G13" s="11">
        <v>0</v>
      </c>
      <c r="H13" s="11">
        <v>0</v>
      </c>
      <c r="I13" s="12">
        <v>0</v>
      </c>
      <c r="J13" s="11">
        <f>+F13-H13</f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379711</v>
      </c>
      <c r="H14" s="11">
        <f t="shared" si="7"/>
        <v>11204800</v>
      </c>
      <c r="I14" s="12">
        <f t="shared" si="1"/>
        <v>0.6299962036498937</v>
      </c>
      <c r="J14" s="11">
        <f t="shared" si="7"/>
        <v>6580704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f>+C15-E15</f>
        <v>10668055</v>
      </c>
      <c r="G15" s="11">
        <v>0</v>
      </c>
      <c r="H15" s="11">
        <v>8044783</v>
      </c>
      <c r="I15" s="12">
        <f t="shared" si="1"/>
        <v>0.7541002553886346</v>
      </c>
      <c r="J15" s="11">
        <f>+F15-H15</f>
        <v>2623272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f>+C16-E16</f>
        <v>7117449</v>
      </c>
      <c r="G16" s="11">
        <v>379711</v>
      </c>
      <c r="H16" s="11">
        <v>3160017</v>
      </c>
      <c r="I16" s="12">
        <f t="shared" si="1"/>
        <v>0.4439816850110201</v>
      </c>
      <c r="J16" s="11">
        <f>+F16-H16</f>
        <v>3957432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0</v>
      </c>
      <c r="F17" s="11">
        <f t="shared" si="8"/>
        <v>204629834</v>
      </c>
      <c r="G17" s="11">
        <f t="shared" si="8"/>
        <v>11347973</v>
      </c>
      <c r="H17" s="11">
        <f t="shared" si="8"/>
        <v>170181412</v>
      </c>
      <c r="I17" s="12">
        <f t="shared" si="1"/>
        <v>0.8316549384485158</v>
      </c>
      <c r="J17" s="11">
        <f t="shared" si="8"/>
        <v>34448422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0</v>
      </c>
      <c r="F18" s="11">
        <f t="shared" si="9"/>
        <v>30473776</v>
      </c>
      <c r="G18" s="11">
        <f t="shared" si="9"/>
        <v>0</v>
      </c>
      <c r="H18" s="11">
        <f t="shared" si="9"/>
        <v>25824937</v>
      </c>
      <c r="I18" s="12">
        <f t="shared" si="1"/>
        <v>0.8474478843711393</v>
      </c>
      <c r="J18" s="11">
        <f t="shared" si="9"/>
        <v>4648839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0</v>
      </c>
      <c r="F19" s="11">
        <f t="shared" si="10"/>
        <v>30473776</v>
      </c>
      <c r="G19" s="11">
        <f t="shared" si="10"/>
        <v>0</v>
      </c>
      <c r="H19" s="11">
        <f t="shared" si="10"/>
        <v>25824937</v>
      </c>
      <c r="I19" s="12">
        <f t="shared" si="1"/>
        <v>0.8474478843711393</v>
      </c>
      <c r="J19" s="11">
        <f t="shared" si="10"/>
        <v>4648839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0</v>
      </c>
      <c r="F20" s="11">
        <f>+C20-E20</f>
        <v>30473776</v>
      </c>
      <c r="G20" s="11">
        <v>0</v>
      </c>
      <c r="H20" s="11">
        <v>25824937</v>
      </c>
      <c r="I20" s="12">
        <f t="shared" si="1"/>
        <v>0.8474478843711393</v>
      </c>
      <c r="J20" s="11">
        <f>+F20-H20</f>
        <v>4648839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0</v>
      </c>
      <c r="F21" s="11">
        <f t="shared" si="11"/>
        <v>151761085</v>
      </c>
      <c r="G21" s="11">
        <f t="shared" si="11"/>
        <v>11347973</v>
      </c>
      <c r="H21" s="11">
        <f t="shared" si="11"/>
        <v>125415349</v>
      </c>
      <c r="I21" s="12">
        <f t="shared" si="1"/>
        <v>0.8263999232741385</v>
      </c>
      <c r="J21" s="11">
        <f t="shared" si="11"/>
        <v>26345736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1413720</v>
      </c>
      <c r="H22" s="11">
        <f t="shared" si="12"/>
        <v>1413720</v>
      </c>
      <c r="I22" s="12">
        <f t="shared" si="1"/>
        <v>1</v>
      </c>
      <c r="J22" s="11">
        <f t="shared" si="12"/>
        <v>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f>+C23-E23</f>
        <v>1413720</v>
      </c>
      <c r="G23" s="11">
        <v>1413720</v>
      </c>
      <c r="H23" s="11">
        <v>1413720</v>
      </c>
      <c r="I23" s="12">
        <f t="shared" si="1"/>
        <v>1</v>
      </c>
      <c r="J23" s="11">
        <f>+F23-H23</f>
        <v>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f>+C25-E25</f>
        <v>24585400</v>
      </c>
      <c r="G25" s="11">
        <v>0</v>
      </c>
      <c r="H25" s="11">
        <v>24585400</v>
      </c>
      <c r="I25" s="12">
        <f t="shared" si="1"/>
        <v>1</v>
      </c>
      <c r="J25" s="11">
        <f>+F25-H25</f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0</v>
      </c>
      <c r="F26" s="11">
        <f t="shared" si="14"/>
        <v>108203967</v>
      </c>
      <c r="G26" s="11">
        <f t="shared" si="14"/>
        <v>9934253</v>
      </c>
      <c r="H26" s="11">
        <f t="shared" si="14"/>
        <v>82171893</v>
      </c>
      <c r="I26" s="12">
        <f t="shared" si="1"/>
        <v>0.7594166395026903</v>
      </c>
      <c r="J26" s="11">
        <f t="shared" si="14"/>
        <v>26032074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f>+C27-E27</f>
        <v>70184200</v>
      </c>
      <c r="G27" s="11">
        <v>9934253</v>
      </c>
      <c r="H27" s="11">
        <v>51327966</v>
      </c>
      <c r="I27" s="12">
        <f t="shared" si="1"/>
        <v>0.731332208673747</v>
      </c>
      <c r="J27" s="11">
        <f>+F27-H27</f>
        <v>18856234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0</v>
      </c>
      <c r="F28" s="11">
        <f>+C28-E28</f>
        <v>29391349</v>
      </c>
      <c r="G28" s="11">
        <v>0</v>
      </c>
      <c r="H28" s="11">
        <v>28472766</v>
      </c>
      <c r="I28" s="12">
        <f t="shared" si="1"/>
        <v>0.9687464838718359</v>
      </c>
      <c r="J28" s="11">
        <f>+F28-H28</f>
        <v>918583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f>+C29-E29</f>
        <v>8628418</v>
      </c>
      <c r="G29" s="11">
        <v>0</v>
      </c>
      <c r="H29" s="11">
        <v>2371161</v>
      </c>
      <c r="I29" s="12">
        <f t="shared" si="1"/>
        <v>0.27480831364451747</v>
      </c>
      <c r="J29" s="11">
        <f>+F29-H29</f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0</v>
      </c>
      <c r="H30" s="11">
        <f t="shared" si="15"/>
        <v>17244336</v>
      </c>
      <c r="I30" s="12">
        <f t="shared" si="1"/>
        <v>0.9821356626193943</v>
      </c>
      <c r="J30" s="11">
        <f t="shared" si="15"/>
        <v>313662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f>+C31-E31</f>
        <v>15601719</v>
      </c>
      <c r="G31" s="11">
        <v>0</v>
      </c>
      <c r="H31" s="11">
        <v>15601719</v>
      </c>
      <c r="I31" s="12">
        <f t="shared" si="1"/>
        <v>1</v>
      </c>
      <c r="J31" s="11">
        <f>+F31-H31</f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f>+C32-E32</f>
        <v>1956279</v>
      </c>
      <c r="G32" s="11">
        <v>0</v>
      </c>
      <c r="H32" s="11">
        <v>1642617</v>
      </c>
      <c r="I32" s="12">
        <f t="shared" si="1"/>
        <v>0.8396639743104127</v>
      </c>
      <c r="J32" s="11">
        <f>+F32-H32</f>
        <v>313662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f>+C33-E33</f>
        <v>8211501</v>
      </c>
      <c r="G33" s="11">
        <v>0</v>
      </c>
      <c r="H33" s="11">
        <v>7442260</v>
      </c>
      <c r="I33" s="12">
        <f t="shared" si="1"/>
        <v>0.9063215117431027</v>
      </c>
      <c r="J33" s="11">
        <f>+F33-H33</f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f>+C34-E34</f>
        <v>7350106</v>
      </c>
      <c r="G34" s="11">
        <v>0</v>
      </c>
      <c r="H34" s="11">
        <v>4900000</v>
      </c>
      <c r="I34" s="12">
        <f t="shared" si="1"/>
        <v>0.6666570522928513</v>
      </c>
      <c r="J34" s="11">
        <f>+F34-H34</f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f>+C35-E35</f>
        <v>6833366</v>
      </c>
      <c r="G35" s="11">
        <v>0</v>
      </c>
      <c r="H35" s="11">
        <v>6598866</v>
      </c>
      <c r="I35" s="12">
        <f t="shared" si="1"/>
        <v>0.9656830908808338</v>
      </c>
      <c r="J35" s="11">
        <f>+F35-H35</f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0</v>
      </c>
      <c r="E36" s="15">
        <f t="shared" si="16"/>
        <v>100696817</v>
      </c>
      <c r="F36" s="15">
        <f t="shared" si="16"/>
        <v>6059711473</v>
      </c>
      <c r="G36" s="15">
        <f t="shared" si="16"/>
        <v>161462142</v>
      </c>
      <c r="H36" s="15">
        <f t="shared" si="16"/>
        <v>5332660429</v>
      </c>
      <c r="I36" s="16">
        <f t="shared" si="1"/>
        <v>0.8800188676904023</v>
      </c>
      <c r="J36" s="15">
        <f t="shared" si="16"/>
        <v>727051044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0</v>
      </c>
      <c r="E37" s="15">
        <f t="shared" si="17"/>
        <v>100696817</v>
      </c>
      <c r="F37" s="15">
        <f t="shared" si="17"/>
        <v>6059711473</v>
      </c>
      <c r="G37" s="15">
        <f t="shared" si="17"/>
        <v>161462142</v>
      </c>
      <c r="H37" s="15">
        <f t="shared" si="17"/>
        <v>5332660429</v>
      </c>
      <c r="I37" s="16">
        <f t="shared" si="1"/>
        <v>0.8800188676904023</v>
      </c>
      <c r="J37" s="15">
        <f t="shared" si="17"/>
        <v>727051044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0</v>
      </c>
      <c r="E38" s="11">
        <f t="shared" si="18"/>
        <v>100696817</v>
      </c>
      <c r="F38" s="11">
        <f t="shared" si="18"/>
        <v>6059711473</v>
      </c>
      <c r="G38" s="11">
        <f t="shared" si="18"/>
        <v>161462142</v>
      </c>
      <c r="H38" s="11">
        <f t="shared" si="18"/>
        <v>5332660429</v>
      </c>
      <c r="I38" s="12">
        <f t="shared" si="1"/>
        <v>0.8800188676904023</v>
      </c>
      <c r="J38" s="11">
        <f t="shared" si="18"/>
        <v>727051044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2908848</v>
      </c>
      <c r="F39" s="11">
        <f t="shared" si="19"/>
        <v>3074618090</v>
      </c>
      <c r="G39" s="11">
        <f t="shared" si="19"/>
        <v>47891333</v>
      </c>
      <c r="H39" s="11">
        <f t="shared" si="19"/>
        <v>2521493567</v>
      </c>
      <c r="I39" s="12">
        <f aca="true" t="shared" si="20" ref="I39:I53">+H39/F39</f>
        <v>0.8200997630245518</v>
      </c>
      <c r="J39" s="11">
        <f t="shared" si="19"/>
        <v>553124523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2908848</v>
      </c>
      <c r="F40" s="11">
        <f t="shared" si="21"/>
        <v>3074618090</v>
      </c>
      <c r="G40" s="11">
        <f t="shared" si="21"/>
        <v>47891333</v>
      </c>
      <c r="H40" s="11">
        <f t="shared" si="21"/>
        <v>2521493567</v>
      </c>
      <c r="I40" s="12">
        <f t="shared" si="20"/>
        <v>0.8200997630245518</v>
      </c>
      <c r="J40" s="11">
        <f t="shared" si="21"/>
        <v>553124523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250000</v>
      </c>
      <c r="F41" s="11">
        <f t="shared" si="22"/>
        <v>360360244</v>
      </c>
      <c r="G41" s="11">
        <f t="shared" si="22"/>
        <v>0</v>
      </c>
      <c r="H41" s="11">
        <f t="shared" si="22"/>
        <v>355921662</v>
      </c>
      <c r="I41" s="12">
        <f t="shared" si="20"/>
        <v>0.9876829309728185</v>
      </c>
      <c r="J41" s="11">
        <f t="shared" si="22"/>
        <v>4438582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250000</v>
      </c>
      <c r="F42" s="11">
        <f>+C42-E42</f>
        <v>360360244</v>
      </c>
      <c r="G42" s="11">
        <v>0</v>
      </c>
      <c r="H42" s="11">
        <v>355921662</v>
      </c>
      <c r="I42" s="12">
        <f t="shared" si="20"/>
        <v>0.9876829309728185</v>
      </c>
      <c r="J42" s="11">
        <f>+F42-H42</f>
        <v>4438582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47891333</v>
      </c>
      <c r="H43" s="11">
        <f t="shared" si="23"/>
        <v>2165571905</v>
      </c>
      <c r="I43" s="12">
        <f t="shared" si="20"/>
        <v>0.7978504725302358</v>
      </c>
      <c r="J43" s="11">
        <f t="shared" si="23"/>
        <v>548685941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f>+C44-E44</f>
        <v>2714257846</v>
      </c>
      <c r="G44" s="11">
        <v>47891333</v>
      </c>
      <c r="H44" s="11">
        <v>2165571905</v>
      </c>
      <c r="I44" s="12">
        <f t="shared" si="20"/>
        <v>0.7978504725302358</v>
      </c>
      <c r="J44" s="11">
        <f>+F44-H44</f>
        <v>548685941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0</v>
      </c>
      <c r="E45" s="11">
        <f t="shared" si="24"/>
        <v>97787969</v>
      </c>
      <c r="F45" s="11">
        <f t="shared" si="24"/>
        <v>2985093383</v>
      </c>
      <c r="G45" s="11">
        <f t="shared" si="24"/>
        <v>113570809</v>
      </c>
      <c r="H45" s="11">
        <f t="shared" si="24"/>
        <v>2811166862</v>
      </c>
      <c r="I45" s="12">
        <f t="shared" si="20"/>
        <v>0.9417349815618816</v>
      </c>
      <c r="J45" s="11">
        <f t="shared" si="24"/>
        <v>173926521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0</v>
      </c>
      <c r="E46" s="11">
        <f t="shared" si="25"/>
        <v>97787969</v>
      </c>
      <c r="F46" s="11">
        <f t="shared" si="25"/>
        <v>949940741</v>
      </c>
      <c r="G46" s="11">
        <f t="shared" si="25"/>
        <v>40420667</v>
      </c>
      <c r="H46" s="11">
        <f t="shared" si="25"/>
        <v>920905772</v>
      </c>
      <c r="I46" s="12">
        <f t="shared" si="20"/>
        <v>0.969434968154503</v>
      </c>
      <c r="J46" s="11">
        <f t="shared" si="25"/>
        <v>29034969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0</v>
      </c>
      <c r="E47" s="11">
        <f t="shared" si="26"/>
        <v>97787969</v>
      </c>
      <c r="F47" s="11">
        <f t="shared" si="26"/>
        <v>949940741</v>
      </c>
      <c r="G47" s="11">
        <f t="shared" si="26"/>
        <v>40420667</v>
      </c>
      <c r="H47" s="11">
        <f t="shared" si="26"/>
        <v>920905772</v>
      </c>
      <c r="I47" s="12">
        <f t="shared" si="20"/>
        <v>0.969434968154503</v>
      </c>
      <c r="J47" s="11">
        <f t="shared" si="26"/>
        <v>29034969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0</v>
      </c>
      <c r="E48" s="11">
        <v>97787969</v>
      </c>
      <c r="F48" s="11">
        <f>+C48-E48</f>
        <v>949940741</v>
      </c>
      <c r="G48" s="11">
        <v>40420667</v>
      </c>
      <c r="H48" s="11">
        <v>920905772</v>
      </c>
      <c r="I48" s="12">
        <f t="shared" si="20"/>
        <v>0.969434968154503</v>
      </c>
      <c r="J48" s="11">
        <f>+F48-H48</f>
        <v>29034969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f>+C51-E51</f>
        <v>2934000</v>
      </c>
      <c r="G51" s="11">
        <v>0</v>
      </c>
      <c r="H51" s="11">
        <v>2934000</v>
      </c>
      <c r="I51" s="12">
        <f t="shared" si="20"/>
        <v>1</v>
      </c>
      <c r="J51" s="11">
        <f>+F51-H51</f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73150142</v>
      </c>
      <c r="H52" s="11">
        <f t="shared" si="29"/>
        <v>1887327090</v>
      </c>
      <c r="I52" s="12">
        <f t="shared" si="20"/>
        <v>0.9287027739016283</v>
      </c>
      <c r="J52" s="11">
        <f t="shared" si="29"/>
        <v>144891552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73150142</v>
      </c>
      <c r="H53" s="11">
        <f t="shared" si="30"/>
        <v>1887327090</v>
      </c>
      <c r="I53" s="12">
        <f t="shared" si="20"/>
        <v>0.9287027739016283</v>
      </c>
      <c r="J53" s="11">
        <f t="shared" si="30"/>
        <v>144891552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f>+C54-E54</f>
        <v>2032218642</v>
      </c>
      <c r="G54" s="20">
        <v>73150142</v>
      </c>
      <c r="H54" s="11">
        <v>1887327090</v>
      </c>
      <c r="I54" s="12">
        <f>+H54/F54</f>
        <v>0.9287027739016283</v>
      </c>
      <c r="J54" s="11">
        <f>+F54-H54</f>
        <v>144891552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2020-07-07T15:21:58Z</dcterms:modified>
  <cp:category/>
  <cp:version/>
  <cp:contentType/>
  <cp:contentStatus/>
</cp:coreProperties>
</file>