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Usuario\OneDrive\Escritorio\"/>
    </mc:Choice>
  </mc:AlternateContent>
  <xr:revisionPtr revIDLastSave="0" documentId="13_ncr:1_{4071F794-5843-47B3-A6A1-299887E84288}" xr6:coauthVersionLast="37" xr6:coauthVersionMax="37" xr10:uidLastSave="{00000000-0000-0000-0000-000000000000}"/>
  <bookViews>
    <workbookView xWindow="0" yWindow="0" windowWidth="28800" windowHeight="11865" tabRatio="914" firstSheet="1" activeTab="1" xr2:uid="{00000000-000D-0000-FFFF-FFFF00000000}"/>
  </bookViews>
  <sheets>
    <sheet name="seguimiento OCI" sheetId="3" state="hidden" r:id="rId1"/>
    <sheet name="Seguimient OCI 4 Trimestre 2024" sheetId="4" r:id="rId2"/>
    <sheet name="RESUMEN" sheetId="5" state="hidden" r:id="rId3"/>
    <sheet name="Resum 29012025" sheetId="24" r:id="rId4"/>
    <sheet name="Hoja1" sheetId="22" state="hidden" r:id="rId5"/>
    <sheet name="Hoja2" sheetId="23" state="hidden" r:id="rId6"/>
    <sheet name="CB-0402F  PLAN DE MEJORAMIEN..." sheetId="20" state="hidden" r:id="rId7"/>
    <sheet name="RESUMEN (2)" sheetId="16" state="hidden" r:id="rId8"/>
    <sheet name="RESUMEN (3)" sheetId="17" state="hidden" r:id="rId9"/>
    <sheet name="OAP" sheetId="7" state="hidden" r:id="rId10"/>
    <sheet name="SGC" sheetId="8" state="hidden" r:id="rId11"/>
    <sheet name="SRI" sheetId="9" state="hidden" r:id="rId12"/>
    <sheet name="SGI" sheetId="10" state="hidden" r:id="rId13"/>
    <sheet name="OJ" sheetId="13" state="hidden" r:id="rId14"/>
    <sheet name="GRAF" sheetId="6" state="hidden" r:id="rId15"/>
    <sheet name="OTRAS AUDITORIAS" sheetId="14" state="hidden" r:id="rId16"/>
  </sheets>
  <definedNames>
    <definedName name="_xlnm._FilterDatabase" localSheetId="4" hidden="1">Hoja1!$A$1:$K$511</definedName>
    <definedName name="_xlnm._FilterDatabase" localSheetId="9" hidden="1">OAP!$C$3:$L$5</definedName>
    <definedName name="_xlnm._FilterDatabase" localSheetId="13" hidden="1">OJ!$C$3:$L$6</definedName>
    <definedName name="_xlnm._FilterDatabase" localSheetId="2" hidden="1">RESUMEN!$B$52:$L$52</definedName>
    <definedName name="_xlnm._FilterDatabase" localSheetId="1" hidden="1">'Seguimient OCI 4 Trimestre 2024'!$A$3:$JA$11</definedName>
    <definedName name="_xlnm._FilterDatabase" localSheetId="10" hidden="1">SGC!$C$3:$L$14</definedName>
    <definedName name="_xlnm._FilterDatabase" localSheetId="12" hidden="1">SGI!$C$3:$L$9</definedName>
    <definedName name="_xlnm._FilterDatabase" localSheetId="11" hidden="1">SRI!$C$3:$L$6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L27" i="4" l="1"/>
  <c r="CL26" i="4"/>
  <c r="CL25" i="4"/>
  <c r="CL24" i="4"/>
  <c r="CL22" i="4"/>
  <c r="CL21" i="4"/>
  <c r="CL18" i="4"/>
  <c r="J27" i="24"/>
  <c r="J26" i="24" s="1"/>
  <c r="J20" i="24" l="1"/>
  <c r="J21" i="24"/>
  <c r="J17" i="24"/>
  <c r="J23" i="24"/>
  <c r="J24" i="24"/>
  <c r="J25" i="24"/>
  <c r="CG27" i="4"/>
  <c r="CG26" i="4"/>
  <c r="CG25" i="4"/>
  <c r="CG5" i="4"/>
  <c r="CG7" i="4"/>
  <c r="CG8" i="4"/>
  <c r="CG9" i="4"/>
  <c r="CG10" i="4"/>
  <c r="CG11" i="4"/>
  <c r="CG12" i="4"/>
  <c r="CG13" i="4"/>
  <c r="CG14" i="4"/>
  <c r="CG15" i="4"/>
  <c r="CG18" i="4"/>
  <c r="CG21" i="4"/>
  <c r="CG22" i="4"/>
  <c r="CG24" i="4"/>
  <c r="CG4" i="4"/>
  <c r="K105" i="5" l="1"/>
  <c r="K106" i="5"/>
  <c r="K107" i="5"/>
  <c r="K108" i="5"/>
  <c r="K109" i="5"/>
  <c r="CB15" i="4"/>
  <c r="K110" i="5"/>
  <c r="K113" i="5"/>
  <c r="K116" i="5"/>
  <c r="K120" i="5"/>
  <c r="K119" i="5"/>
  <c r="K118" i="5"/>
  <c r="CB25" i="4"/>
  <c r="K117" i="5"/>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11" i="17"/>
  <c r="K12" i="17"/>
  <c r="K24" i="17"/>
  <c r="K13" i="17"/>
  <c r="K9" i="17"/>
  <c r="K29" i="16"/>
  <c r="K9" i="16"/>
  <c r="K54" i="16"/>
  <c r="K53" i="16"/>
  <c r="K52" i="16"/>
  <c r="K51" i="16"/>
  <c r="K50" i="16"/>
  <c r="K49" i="16"/>
  <c r="K48" i="16"/>
  <c r="K47" i="16"/>
  <c r="K46" i="16"/>
  <c r="K45" i="16"/>
  <c r="K44" i="16"/>
  <c r="K43" i="16"/>
  <c r="K42" i="16"/>
  <c r="K41" i="16"/>
  <c r="K40" i="16"/>
  <c r="K39" i="16"/>
  <c r="K38" i="16"/>
  <c r="K37" i="16"/>
  <c r="K36" i="16"/>
  <c r="K35" i="16"/>
  <c r="K34" i="16"/>
  <c r="K33" i="16"/>
  <c r="K32" i="16"/>
  <c r="K31" i="16"/>
  <c r="K25" i="16"/>
  <c r="K24" i="16"/>
  <c r="K13" i="16"/>
  <c r="K12" i="16"/>
  <c r="K11" i="16"/>
  <c r="L9" i="10"/>
  <c r="L8" i="10"/>
  <c r="L7" i="10"/>
  <c r="N21" i="14"/>
  <c r="M21" i="14"/>
  <c r="L21" i="14"/>
  <c r="K21" i="14"/>
  <c r="J21" i="14"/>
  <c r="D86" i="6"/>
  <c r="D84" i="6"/>
  <c r="D85" i="6"/>
  <c r="D72" i="6"/>
  <c r="D73" i="6"/>
  <c r="D74" i="6"/>
  <c r="D75" i="6"/>
  <c r="D76" i="6"/>
  <c r="D77" i="6"/>
  <c r="D71" i="6"/>
  <c r="D63" i="6"/>
  <c r="D64" i="6"/>
  <c r="D62" i="6"/>
  <c r="D49" i="6"/>
  <c r="D50" i="6"/>
  <c r="D51" i="6"/>
  <c r="D30" i="6"/>
  <c r="D31" i="6"/>
  <c r="D32" i="6"/>
  <c r="D33" i="6"/>
  <c r="D34" i="6"/>
  <c r="D36" i="6"/>
  <c r="D37" i="6"/>
  <c r="D38" i="6"/>
  <c r="D39" i="6"/>
  <c r="D28" i="6"/>
  <c r="D27" i="6"/>
  <c r="AA20" i="3"/>
  <c r="AA21" i="3"/>
  <c r="AA7" i="3"/>
  <c r="AA8" i="3"/>
  <c r="AA9" i="3"/>
  <c r="AA10" i="3"/>
  <c r="AA11" i="3"/>
  <c r="AA12" i="3"/>
  <c r="AA13" i="3"/>
  <c r="AA14" i="3"/>
  <c r="AA15" i="3"/>
  <c r="AA16" i="3"/>
  <c r="AA17" i="3"/>
  <c r="AA18" i="3"/>
  <c r="AA19" i="3"/>
  <c r="AA22" i="3"/>
  <c r="AA23" i="3"/>
  <c r="AA24" i="3"/>
  <c r="AA25" i="3"/>
  <c r="AA26" i="3"/>
  <c r="AA27" i="3"/>
  <c r="AA28" i="3"/>
  <c r="AA29" i="3"/>
  <c r="AA30" i="3"/>
  <c r="AA31" i="3"/>
  <c r="AA32" i="3"/>
  <c r="AA33" i="3"/>
  <c r="AA34" i="3"/>
  <c r="AA35" i="3"/>
  <c r="AA36" i="3"/>
  <c r="AA37" i="3"/>
  <c r="AA38" i="3"/>
  <c r="AA39"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A5" i="3"/>
  <c r="A6" i="3"/>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CB8" i="4"/>
  <c r="CB9" i="4"/>
  <c r="CB11" i="4"/>
  <c r="CB24" i="4"/>
  <c r="CB14" i="4"/>
  <c r="CB10" i="4"/>
  <c r="CB23" i="4"/>
  <c r="CB13" i="4"/>
  <c r="CB22" i="4"/>
  <c r="CB21" i="4"/>
  <c r="CB12" i="4"/>
  <c r="CB18" i="4"/>
  <c r="CB7" i="4"/>
  <c r="CB5" i="4"/>
  <c r="CB4" i="4"/>
  <c r="K99" i="5"/>
  <c r="K102" i="5"/>
  <c r="K101" i="5"/>
  <c r="K10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tc={1A592660-3B5E-4153-AF83-C023BB7D9909}</author>
    <author>tc={D18B0423-4CE5-452B-90CA-BC49220EEAE5}</author>
  </authors>
  <commentList>
    <comment ref="D7" authorId="0" shapeId="0" xr:uid="{1A592660-3B5E-4153-AF83-C023BB7D9909}">
      <text>
        <r>
          <rPr>
            <sz val="11"/>
            <color indexed="8"/>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informe contraloria quedo como INCUMPLIDA
Respuesta:
    " Cumplida y Cerrada" de acuerdo a revisión de la OCI del informe final de auditoria Contraloría de Bogotá, código 44, vigencia 2021 PAD 2022, paginas 22,23,24.</t>
        </r>
      </text>
    </comment>
    <comment ref="D8" authorId="1" shapeId="0" xr:uid="{D18B0423-4CE5-452B-90CA-BC49220EEAE5}">
      <text>
        <r>
          <rPr>
            <sz val="11"/>
            <color indexed="8"/>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 informe contraloria quedo como INCUMPLIDA
Respuesta:
    " Cumplida y Cerrada" de acuerdo a revisión de la OCI del informe final de auditoria Contraloría de Bogotá, código 44, vigencia 2021 PAD 2022, paginas 22,23,24.</t>
        </r>
      </text>
    </comment>
  </commentList>
</comments>
</file>

<file path=xl/sharedStrings.xml><?xml version="1.0" encoding="utf-8"?>
<sst xmlns="http://schemas.openxmlformats.org/spreadsheetml/2006/main" count="6691" uniqueCount="1745">
  <si>
    <t>DEPARTAMENTO ADMINISTRATIVO DE LA DEFENSORÍA DEL ESPACIO PÚBLICO -SEGUIMIENTO A 30 DE SEPTIEMBRE DE 2022</t>
  </si>
  <si>
    <t>PLAN DE MEJORAMIENTO CONTRALORÍA DE BOGOTÁ</t>
  </si>
  <si>
    <t>REPORTADO POR EL PROCESO 31/3/2022</t>
  </si>
  <si>
    <t>SEGUIMIENTO OFICINA DE CONTROL INTERNO 31/3/2022</t>
  </si>
  <si>
    <t>REPORTADO POR EL PROCESO 30/9/2022</t>
  </si>
  <si>
    <t>SEGUIMIENTO OFICINA DE CONTROL INTERNO 30/9/2022</t>
  </si>
  <si>
    <t>No.</t>
  </si>
  <si>
    <t>CÓDIGO DE LA ENTIDAD</t>
  </si>
  <si>
    <t>VIGENCIA PAD AUDITORIA O VISITA</t>
  </si>
  <si>
    <t>CÓDIGO AUDITORÍA SEGÚN PAD DE LA VIGENCIA</t>
  </si>
  <si>
    <t>No. HALLAZGO O NUMERAL DEL INFORME DE LA AUDITORÍA O VISITA</t>
  </si>
  <si>
    <t>DESCRIPCIÓN HALLAZGO</t>
  </si>
  <si>
    <t>CAUSA HALLAZGO</t>
  </si>
  <si>
    <t>DESCRIPCIÓN ACCIÓN</t>
  </si>
  <si>
    <t>CÓDIGO ACCIÓN</t>
  </si>
  <si>
    <t>VARIABLES DEL INDICADOR</t>
  </si>
  <si>
    <t>INDIQUE LAS ACTIVIDADES REALIZADAS ENTRE EL 1/1/2022 Y EL 31/3/2022 PARA SUBSANAR EL HALLAZGO</t>
  </si>
  <si>
    <t>INDIQUE PORCENTAJE DE AVANCE DE LA ACCIÓN  CON CORTE  31/03/2022</t>
  </si>
  <si>
    <t xml:space="preserve">INDIQUE (SI/NO) SI EXISTE SOPORTES  SUFICIENTES, COMPLETOS Y CONSISTENTES EN CPM  DE LAS ACTIVIDADES REALIZADAS </t>
  </si>
  <si>
    <t>SEGUIMIENTO OCI</t>
  </si>
  <si>
    <t>% EFICACIA ENTIDAD</t>
  </si>
  <si>
    <t>OBSERVACIÓN</t>
  </si>
  <si>
    <t>FECHA DE TERMINACIÓN</t>
  </si>
  <si>
    <t>DÍAS PARA VENCIMIENTO
FECHA REF 31/3/2022</t>
  </si>
  <si>
    <t>INDIQUE LAS ACTIVIDADES REALIZADAS ENTRE EL 1/7/2022 Y EL 30/9/2022 PARA SUBSANAR EL HALLAZGO</t>
  </si>
  <si>
    <t>INDIQUE PORCENTAJE DE AVANCE DE LA ACCIÓN  CON CORTE  30/09/2022</t>
  </si>
  <si>
    <t xml:space="preserve">INDIQUE (SI/NO) EXISTE SOPORTES  SUFICIENTES, COMPLETOS Y CONSISTENTES EN CPM  DE LAS ACTIVIDADES REALIZADAS </t>
  </si>
  <si>
    <t>DÍAS PARA VENCIMIENTO
FECHA REF 30/9/2022</t>
  </si>
  <si>
    <t>FILA_1</t>
  </si>
  <si>
    <t>2020 2020</t>
  </si>
  <si>
    <t>3.2.1.1</t>
  </si>
  <si>
    <t>PAD2020-54-3.2.1.1. hallazgo administrativo por la no publicación de documentos contractuales en el secop- contratos nrs: 110-00129-186-0-2020 y 110-00129-286-0-2018</t>
  </si>
  <si>
    <t>Ausencia de publicacion de documentos contractuales en secop</t>
  </si>
  <si>
    <t>Realizar dos mesas de trabajo con los supervisores y personal de apoyo a la supervisión sobrelos principios de la publicidad y transparencia en la contratación para la publicación de los documentos contractuales</t>
  </si>
  <si>
    <t>Mesa de trabajo (2)</t>
  </si>
  <si>
    <t>NA</t>
  </si>
  <si>
    <t>Se creó en el CPM la acción 200647 actividad 23571. fecha incio:21/12/2020 - fecha terminación: 6/12/2021. // El 30 de junio se realizó primera mesa de trabajo // el 6 de diciembre se realizó la segunda mesa de trabajo sobre principio de publicidad y transparencia, se utilizó la misma presentación utilizada en la sesión del 30 de junio. se cargaron las evidencias en CPM.</t>
  </si>
  <si>
    <t>Acción pendiente de cierre por parte de la Contraloría de Bogotá.</t>
  </si>
  <si>
    <t xml:space="preserve">OAJ: Accion declarada cumplida por la Contraloria de Bogota.  </t>
  </si>
  <si>
    <t>SI</t>
  </si>
  <si>
    <t xml:space="preserve">
Con corte tercer trimestre, se verifico que la accion acción 200647 con actividad 2371 fue declarada Cumplida y Efectiva segun informe final de auditoria, codigo 44, vigencia 2021 PAD 2022, del mes de septiembre de 2022.</t>
  </si>
  <si>
    <t>Acción cerrada por parte de la Contraloría de Bogotá.</t>
  </si>
  <si>
    <t>Cumplida y Efectiva
Septiembre 2022</t>
  </si>
  <si>
    <t>FILA_2</t>
  </si>
  <si>
    <t>3.2.1.2</t>
  </si>
  <si>
    <t>PAD2020-54-3.2.1.2.hallazgo administrativo por deficiencias en la elaboración del contrato no. 110-00129-286-0-2018</t>
  </si>
  <si>
    <t>Debilidad en los controles que garanticen la clara y correcta elaboracion de documentos</t>
  </si>
  <si>
    <t>Relizar una mesas de trabajo trimestral con los abogados del equipo de contratos y lider del equipo de contratación para reiterar lineamientos sobre elaboracion de documentos</t>
  </si>
  <si>
    <t xml:space="preserve">Cuatro (4) Mesas de trabajo. </t>
  </si>
  <si>
    <t>Se creó en el CPM la acción 200648 actividad 2372, Fecha incio:21/12/2020 - Fecha terminación: 6/12/2021. // Se han realizado mesas de trabajo de manera periódica, se cargaron al CPM como evidencia cuatro, del 24 de marzo, 7 de mayo, 3 de septiembre y 1 de octubre de 2021. Se cargaron las evidencias en CPM.</t>
  </si>
  <si>
    <t>OAJ: Accion declarada cumplida por la Contraloria de Bogota.</t>
  </si>
  <si>
    <t xml:space="preserve">
Con corte tercer trimestre, se verifico que la accion 200648 con  actividad 2372 fue declarada Cumplida y Efectiva segun informe final de auditoria, codigo 44, vigencia 2021 PAD 2022, del mes de septiembre de 2022.</t>
  </si>
  <si>
    <t>FILA_3</t>
  </si>
  <si>
    <t>3.2.1.3</t>
  </si>
  <si>
    <t>PAD2020-54-3.2.1.3.hallazgo administrativo por deficiencias en la organización de los expedientes únicos de los contratos no. 186 de 2020, 286 de 2018 y 477 de 2019.</t>
  </si>
  <si>
    <t>Deficiencias en la organización documental de los expedientes contractuales</t>
  </si>
  <si>
    <t>Realizar dos mesas de trabajo entre el archivo de bogota y el personal a cargo de los expedientes contractuales del dadep para recibir lineamientos y solucionar</t>
  </si>
  <si>
    <t>Dos Mesas de trabajo.</t>
  </si>
  <si>
    <t>Se creó en el CPM la acción 200649 actividad 2373, Fecha incio:21/12/2020 - Fecha terminación: 6/12/2021. // Se realizaron las dos mesas de trabajo propuestas una el 7 de mayo y otra el 21 de septiembre de 2021, se cargaron las evidencias al CPM.</t>
  </si>
  <si>
    <t xml:space="preserve">
Con corte tercer trimestre, se verifico que la accion 200649  con actividad 2373 fue declarada Cumplida y Efectiva segun informe final de auditoria, codigo 44, vigencia 2021 PAD 2022, del mes de septiembre de 2022.</t>
  </si>
  <si>
    <t>FILA_4</t>
  </si>
  <si>
    <t>2021 2021</t>
  </si>
  <si>
    <t>3.1.1.1</t>
  </si>
  <si>
    <t>PAD2021-46-3.1.1.1 Hallazgo administrativo por inconsistencias en los formularios CB 0003 - Ejecución de cuentas por pagar de la vigencia anterior y CBN 1001 -Programa Anual Mensualizado de Caja -PAC, reportados en el aplicativo SIVICOF</t>
  </si>
  <si>
    <t>Deficiencias en el control de la información rendida en el aplicativo SIVICOF</t>
  </si>
  <si>
    <t>Implementar en el respectivo procedimiento y ejecutar como mecanismo de control una revisión preliminar del informe CB-0003 denominado “Ejecución de cuentas por pagar de la vigencia anterior”, por parte del responsable de presupuesto, cumpliendo con lo establecido por la Contraloría de Bogotá y las normas vigentes</t>
  </si>
  <si>
    <t>(Número de Informes realizados con visto bueno del responsable de presupuesto / Número de Informes generados) X 100%</t>
  </si>
  <si>
    <t>Se crea en CPM accion 200717. actividad 2648. Fecha incio:22/12/2021 - Fecha terminacion: 21/12/2022
SAF: La acción 200717 a la fecha no presenta ningún avance.</t>
  </si>
  <si>
    <t>NO</t>
  </si>
  <si>
    <t>No se evidenció avance de la acción.</t>
  </si>
  <si>
    <t>La Oficina de Control Interno recomienda que para el segundo trimestre se inicie las acciones propuestas y se tenga un avance significativo.
Esta dentro de los tiempos de ejecución.</t>
  </si>
  <si>
    <t>SAF: El responsable de presupuesto como mecanismo de control  continua verificando que la información en los formatos este correcta antes de ser enviados a la oficina de sistemas quien realiza el cargue de los mismos en SIVICOF mensualmente.</t>
  </si>
  <si>
    <t>Con corte tercer trimestre de 2022 la OCI  evidencio el avance de la accion 200717, actividad 2648 a cargo de la SAF verificando soportes documentales de las tareas id 4795 : Correo electrónico dirigido a la oficina de sistemas en el cual se envían los formatos presupuestales ( CB-0101 y CB -0003)  para la cuenta mensual de la Contraloría, los cuales fueron revisados previamente para garantizar el correcto envío de la información meses de enero, febrero, marzo ,abril 2022 ; id  4858 : Correo electrónico dirigido a la oficina de sistemas en el cual se envían los formatos presupuestales ( CB-0101 y CB -0003)  para la cuenta mensual de la Contraloría, los cuales fueron revisados previamente para garantizar el correcto envío de la información mes de mayo 2022, id 4962, Formatos CB-0003: Ejecución cuentas por pagar de la vigencia anterior y CB-0104: Seguimiento a ejecución de reservas u obligaciones por pagar, enviados mensualmente. id 4977, Correo electrónico dirigido a la oficina de sistemas en el cual se envían los formatos presupuestales para la cuenta mensual de la Contraloría, los cuales fueron revisados previamente para garantizar el correcto envío de la información. La Oci verifica la ejecucion de esta actividad rutinaria de control.
Las tareas ejecutadas cuentan con las evidencias digitalizadas sin error de cargue.</t>
  </si>
  <si>
    <t>Con base a lo reportado por el proceso a cargo y las evidencias cargadas , la accion  estaria pendiente de cierre por parte de la contraloria.</t>
  </si>
  <si>
    <t>FILA_5</t>
  </si>
  <si>
    <t>PAD2021-46-3.1.1.1 Hallazgo administrativo por inconsistencias en los formularios CB 0003 - Ejecución de cuentas por pagar de la vigencia anterior y CBN 1001 -Programa Anual Mensualizado de Caja -PAC, reportados en el aplicativo SIVICOF.</t>
  </si>
  <si>
    <t>Realizar mesa de trabajo entre las partes responsables del cargue de la información del SIVICOF, para realizar un control a los archivos a remitir al ente de control.</t>
  </si>
  <si>
    <t>(Número de actas de mesas de trabajo realizadas / Número de actas de mesas de trabajo programadas) X 100%</t>
  </si>
  <si>
    <t>Se creo en el CPM acción 200712, actividad 2633. Fecha incio:22/12/2021 - Fecha terminación: 21/12/2022.
Oficina de sistemas 31/3/2022: Se establecieron acuerdos ralacionados con la publicación de la información en el sivicof en donde se establecio controles previos a la publicación y posteriores a la publicación.
Estas actividades estan documentadas en CPM con las respectivas evidencias, el seguimiento se hace més vencido es decir la cuenta mensual de marzo 2022 se reporta en el 15avo día hábil del mes siguiente al periodo a reportar.
Al día de hoy esta cargado seguimiento cuenta mensual de Diciembre, enero y febrero 2022</t>
  </si>
  <si>
    <t>Se evidencio el avance de la actividad ID  2633 con los cargues de evidencias ID 4645, 4646, 4647,4648, 4712, 4793, correspondientes a correos electrónicos de seguimiento y certificados SIVICOF soporte de los meses referenciados (diciembre 2021, enero y febrero 2022). El corte de marzo se verificará en el siguiente trimestre de seguimiento.</t>
  </si>
  <si>
    <t>El porcentaje reportado por el proceso no es consistente con el indicador propuesto (actas de mesa de trabajo). El valor calificado por la OCI corresponde al recaudo de información que sirve como insumo de las mesas de trabajo.
La Oficina de Control Interno recomienda que para el siguiente trimestre disponer de las actas de mesas de trabajo ejecutadas.
Esta dentro de los tiempos de ejecución.</t>
  </si>
  <si>
    <t>OS: La oficina de sistemas en el rol asignado para la recopilacion y publicacion en la plataforma SIVICOF de la contraloria, realiza esta activiad mes a mes y en fechas determinadas por la Contraloria de Bogota, para otro tipo de informacion.
Es por esto que en cada reporte quer se realiza en el SIVICOF se realiza un seguimiento, solicitud, recopilacion de la informacion enviada por las areas responsables de generar y preparar la informacion solicitada en las fechas y tiempos determinados por el ente de control.
De esta manera se esta eleaborando una recopilacion de los correos enviados e intercambiados con las areas en cada uno de los meses y este documento es cargado en el CPM en la accion de mejora 200712.</t>
  </si>
  <si>
    <t>SI : Estan cargados los documentos que soportan las activiades reportadas en el periodo determindado. A corte solicitado el cargue de informacion corresponde a lo reportado del mes de agosto la cual se reporta en septiembre (mes vencido es la periodicidad en en SIVICOF)</t>
  </si>
  <si>
    <t xml:space="preserve">Con corte tercer trimestre de 2022 la OCI  evidencio el avance de la accion 200712  con su actividad 2633, tiene relacionada doce(12) tareas ejecutadas asi:
-id 4645:correo envio fehca de publicacion diciembre 2021
-id 4646:correo aprobacion preliminar archivos deuda publica 
-id4647:correo notificacion reporte exitoso dciiembre 2021
-id4648:certificado stomr web sivicof diciembre 2021
-id4712:correo envio fecha de publicacion enero  2022
-id4793:certificacion sivicof y correos febrero 2022
-id4829:trazabilidad correos recopilacion cuenta mensual contraloria marzo 2022
-id 4859:trazabilidad correos recopilacion cuenta mensual contraloria abril
-id 4884:trazabilidad correos recopilacion cuenta mensual contraloria mayo
-id 4984:certificacion sivicof y correos junio  2022
-id 4985:certificacion sivicof y correos julio 2022
-id 5001: trazabilidad correos recopilacion cuenta mensual contraloria agosto 
Las tareas ejecutadas cuentan con las evidencias digitalizadas sin error de cargue.
</t>
  </si>
  <si>
    <r>
      <t xml:space="preserve">
</t>
    </r>
    <r>
      <rPr>
        <sz val="11"/>
        <color rgb="FFFF0000"/>
        <rFont val="Calibri"/>
        <family val="2"/>
        <scheme val="minor"/>
      </rPr>
      <t>La Oficina de Control Interno recomienda de nuevo al proceso revisar la consistencia de los soportes frente a la variable  del indicador establecida  ( disponer de las</t>
    </r>
    <r>
      <rPr>
        <b/>
        <sz val="11"/>
        <color rgb="FFFF0000"/>
        <rFont val="Calibri"/>
        <family val="2"/>
        <scheme val="minor"/>
      </rPr>
      <t xml:space="preserve"> actas de mesas de trabajo ejecutadas</t>
    </r>
    <r>
      <rPr>
        <sz val="11"/>
        <color rgb="FFFF0000"/>
        <rFont val="Calibri"/>
        <family val="2"/>
        <scheme val="minor"/>
      </rPr>
      <t>). El  valor (%) calificado por la OCI corresponde al recaudo de información que sirve como insumo de las mesas de trabajo.</t>
    </r>
    <r>
      <rPr>
        <sz val="11"/>
        <rFont val="Calibri"/>
        <family val="2"/>
        <scheme val="minor"/>
      </rPr>
      <t xml:space="preserve">
La accion esta dentro de los tiempos de ejecucion, pero se recomienda al proceso a cargo informar a la Oficina de control Interno con 60 dias de anticipacion a su vencimiento  si la accion no sera cumplida  con el fin de gestionar la Prorroga ante la Contraloria.</t>
    </r>
  </si>
  <si>
    <t>FILA_6</t>
  </si>
  <si>
    <t>3.1.1.2</t>
  </si>
  <si>
    <t>PAD2021-46-3.1.1.2 Hallazgo administrativo, porque la entidad perdió competencia para liquidar el Contrato 238 de 2015</t>
  </si>
  <si>
    <t>Deficiencias en los controles implementados para efectuar la liquidación de los contratos dentro del término establecido en los mismos</t>
  </si>
  <si>
    <t>Realizar seguimiento semestral, mediante la remisión de un memorando junto con una matriz de contratos no liquidados, dirigido a los ordenadores de gasto.</t>
  </si>
  <si>
    <t>(Memorando realizados / Memorandos programados) X 100%</t>
  </si>
  <si>
    <t xml:space="preserve">Se creo en el CPM la accion 200713, actividad 2642. Fecha incio:22/12/2021 - Fecha terminacion: 21/12/2022.
La Oficina Asesora Jurídica se encuentra  depurando las bases de datos de las vigencias 2019, 2020 y 2021, frente a la información contenida en cada uno de los expedientes físicos, fechas de inicio, terminación, modificación y pérdida de competencia para liquidar, previo al envío del memorando respectivo junto con la matriz de los contratos no liquidados. </t>
  </si>
  <si>
    <t>OAJ: No reporto avance de la accion en el tercer trimestre</t>
  </si>
  <si>
    <t>Con corte tercer trimestre de 2022,  la OCI no  evidencio avance de la accion 200713, actividad 2642, tarea 4830, frente a lo reportado en el  trimestre anterior (memorando radicado 20221100024553).</t>
  </si>
  <si>
    <t xml:space="preserve">La Oficina de Control Interno recomienda continuar con la gestion efectiva de la accion dejando correctamente soportadas las actividades y tareas.
La accion esta dentro de los tiempos de ejecucion, pero se recomienda al proceso a cargo informar a la Oficina de control Interno con 60 dias de anticipacion a su vencimiento  si la accion no sera cumplida  con el fin de gestionar la Prorroga ante la Contraloria.
</t>
  </si>
  <si>
    <t>FILA_7</t>
  </si>
  <si>
    <t>3.1.2.2</t>
  </si>
  <si>
    <t>PAD2021-46-3.1.2.2 Hallazgo administrativo por la inefectividad de las acciones adelantadas por el DADEP, para el hallazgo N°. 3.2.7, PAD 2020 código de auditoría 52</t>
  </si>
  <si>
    <t>Inefectividad de las acciones adelantadas por el DADEP, para el hallazgo N°. 3.2.7, PAD 2020 código de auditoría 52, acciones 1 y 2, al DADEP no conocer los informes de supervisión soportados con las actas de recibo a satisfacción de las obras realizadas, los controles de calidad de los materiales y ejecución de las actividades, actas de inicio, modificaciones contractuales, actas de mayores y menores cantidades de obra, ítems no previstos, cambios de especificaciones.</t>
  </si>
  <si>
    <t>Elaborar y ejecutar de forma conjunta con la Terminal de Transporte un cronograma de seguimiento y control, para que el contratista haga la corrección y/o completitud de los informes que se encuentran pendientes de aprobación por parte del equipo supervisor.</t>
  </si>
  <si>
    <t>(Actividades realizadas / Actividades programadas) X 100%</t>
  </si>
  <si>
    <t>Se creo en CPM la accion 200709. Actividad 2622. Fecha incio:22/12/2021 - Fecha terminacion: 21/12/2022
SAI: Con radicado 20224000049382 del 09 de marzo del 2022, la terminal de transporte allega cronograma para realizar seguimiento.</t>
  </si>
  <si>
    <t xml:space="preserve">Se evidenció el avance de la actividad ID  2622 con los cargues de evidencias ID 4819  "Cronograma de seguimiento y control para entrega y aprobación de informes mensuales de actividades de la operación de las zonas de estacionamiento" - contrato interadministrativo 110-129-359-0-2019, verificando el cronograma establecido ( 5 fechas de informes).
</t>
  </si>
  <si>
    <t>La Oficina de Control Interno recomienda establecer una planificación de actividades con el cual se de claridad al porcentaje de avance de la acción.
Esta dentro de los tiempos de ejecución.</t>
  </si>
  <si>
    <t xml:space="preserve">SAI: Se realiza cronograma y se remite a la terminal </t>
  </si>
  <si>
    <t>Con corte tercer trimestre del 2022, la OCI  evidenció que el proceso a cargo gestiono la accion  200709,  actividad ID  2622  demostrando su ejecucion desde primer trimestre.  Se cuenta con evidencia de la tarea id 4819  "Cronograma de seguimiento y control - contrato interadministrativo 110-129-359-0-2019. ( soporte de elaboracion del cronograma).
Las tareas ejecutadas cuentan con las evidencias digitalizadas sin error de cargue.</t>
  </si>
  <si>
    <r>
      <rPr>
        <b/>
        <sz val="11"/>
        <color rgb="FFFF0000"/>
        <rFont val="Calibri"/>
        <family val="2"/>
        <scheme val="minor"/>
      </rPr>
      <t xml:space="preserve">Se requiere verificar el porcentaje de avance en CPM  donde figura 25% , pero el proceso a cargo reporta 100%. Se recomienda tener las evidencias de cumplimiento del cronograma.
</t>
    </r>
    <r>
      <rPr>
        <sz val="11"/>
        <color indexed="8"/>
        <rFont val="Calibri"/>
        <family val="2"/>
        <scheme val="minor"/>
      </rPr>
      <t xml:space="preserve">
Con base a lo reportado por el proceso a cargo y las evidencias cargadas , la accion con su actividad 2622 estaria pendiente de cierre por parte de la contraloria.</t>
    </r>
  </si>
  <si>
    <t>FILA_8</t>
  </si>
  <si>
    <t>Adelantar una reunión trimestral por parte del equipo de supervisión designado por el DADEP y el personal de la Terminal de Transporte que intervienen en la elaboración de los informes técnicos y financieros, como mecanismo de control para la presentación de informes y evitar imprecisiones.</t>
  </si>
  <si>
    <t>Actas de mesa de trabajo</t>
  </si>
  <si>
    <t>Se creo en CPM la accion 200709. Actividad 2623. Fecha incio:22/12/2021 - Fecha terminacion: 21/12/2022
SAI:  Se realiza mesa de trabajo por parte del equipo de supervisión designado por el DADEP y el personal de la Terminal de Transporte que intervienen en la elaboración de los informes técnicos y financieros. Para socializar plan de mejoramiento y establecer las acciones a ejecutar entre las entidades y dar cumplimiento a los terminos propuestos.</t>
  </si>
  <si>
    <t>Se evidenció el avance de la actividad ID  2623 con los cargues de evidencias ID 4820, acta de  (1/4)  mesa de trabajo del  25/2/2022, Para socializar plan de mejoramiento y establecer las acciones a ejecutar entre las entidades y dar cumplimiento a los términos propuestos.</t>
  </si>
  <si>
    <t>Se encuentra dentro de los tiempos de ejecución.</t>
  </si>
  <si>
    <t>SAI: Se realiza mesa de trabajo por parte del equipo de supervisión designado por el DADEP y el personal de la Terminal de Transporte con el fin de realizar seguimiento y dar cumplimiento a las acciones planteadas. (28/09/2022)</t>
  </si>
  <si>
    <t>Con corte tercer trimestre del 2022, la OCI  evidenció que el proceso a cargo gestiono la accion  200709,  actividad ID  2623  con evidencia de la tareas: id 4820  acta de primera mesa de trabajo del 25/2/2022,  id 4914  acta de segunda mesa de trabajo del  29/6/2022, , id 4998, acta tercera mesa de trabajo del 28/9/2022 dando seguimiento a los compromisos adquiridos  trimestralmente en relacion al contrato 110-00129-359-0-2019</t>
  </si>
  <si>
    <t>La Oficina de Control Interno recomienda continuar con la gestion efectiva de la accion dejando correctamente soportadas las actividades y tareas.
La accion esta dentro de los tiempos de ejecucion, pero se recomienda al proceso a cargo informar a la Oficina de control Interno con 60 dias de anticipacion a su vencimiento  si la accion no sera cumplida  con el fin de gestionar la Prorroga ante la Contraloria.</t>
  </si>
  <si>
    <t>FILA_9</t>
  </si>
  <si>
    <t>3.1.3.2</t>
  </si>
  <si>
    <t>PAD2021-46-3.1.3.2 Hallazgo administrativo por deficiencias en la publicación de documentos en el SECOP II. Contratos 265, 235, 448, 600 y 002 de 2020</t>
  </si>
  <si>
    <t>Falta de seguimiento de los procedimientos de contratación por parte de la oficina encargada de publicar la contratación en el citado portal</t>
  </si>
  <si>
    <t>Socializar semestralmente la publicidad y transparencia de los contratos a los supervisores, apoyos de supervisión y oficina de contratación.</t>
  </si>
  <si>
    <t>(Socializaciones realizadas / Socializaciones programadas) X 100 %</t>
  </si>
  <si>
    <t>Se creo en el CPM la accion 200714, actividad 2643. Fecha incio:22/12/2021 - Fecha terminacion: 21/12/2022
La Oficina Asesora Jurídica realizó seguimiento trimestral a la documentación publicada en el SECOP, y cargada en expediente físico</t>
  </si>
  <si>
    <t>La Oficina de Control Interno recomienda que para el segundo trimestre se inice las acciones propuestas y se tenga un avance significativo.
Esta dentro de los tiempos de ejecucion</t>
  </si>
  <si>
    <t xml:space="preserve">OAJ: Envío correo a todas las áreas de la entidad, asunto: Publicidad y transparencia de los contratos, revisión y socialización segundo semestre 2022, junto con la Master a corte septiembre 30 de 2022.      
Envío correo a todas las áreas de la entidad, asunto: Publicidad y transparencia de los contratos, revisión y socialización primer semestre 2022, junto con la Master a corte Junio 30 de 2022.
</t>
  </si>
  <si>
    <t>Con corte tercer trimestre del 2022, la OCI  evidenció que el proceso a cargo gestiono la accion  200714  con su actividad 2643 , demostrando su ejecucion total.  Se cuenta con evidencia de cuatro (4) tareas  ejecutadas asi:
id 4944: Publicidad y transparencia de los contratos, revisión y socialización primer semestre 2022, correo electronico del 22/7/2022.
id4945:Relación contratos primer semestre 2022
id5004: Publicidad y transparencia de los contratos, revisión y socialización segundo semestre 2022, correo electronico del 10/10/2022.
id5005: Relación de contratos 2022, 
Las tareas ejecutadas cuentan con las evidencias digitalizadas sin error de cargue.
Los soportes de la actividad 2643  son igualmente validos para la actividad 2644.</t>
  </si>
  <si>
    <t>Con base a lo reportado por el proceso a cargo y las evidencias cargadas , la acción con su actividad 2643 estaria pendiente de cierre por parte de la contraloria.</t>
  </si>
  <si>
    <t>FILA_10</t>
  </si>
  <si>
    <t>Realizar seguimiento trimestral a la documentación publicada en el SECOP, mediante la remisión de un memorando junto con el informe de publicaciones, dirigido a los ordenadores de gasto</t>
  </si>
  <si>
    <t>(Memorando remitidos o realizados / Memorandos programados) X 100%</t>
  </si>
  <si>
    <t>Se creo en el CPM la accion 200714, actividad 2644. Fecha incio:22/12/2021 - Fecha terminacion: 21/12/2022
La Oficina Asesora Jurídica realizó seguimiento trimestral a la documentación publicada en el SECOP,  mediante la remisión de un memorando junto con el informe de publicaciones, dirigido a los ordenadores de gasto.  
Dentro de la actividad 2644, se solicita revisión documental por parte de las áreas, previo a  la socialización semestral  de  la publicidad y transparencia de los contratos a los supervisores, apoyos de supervisión y oficina de contratación.</t>
  </si>
  <si>
    <t>Se evidenció el avance de la actividad No.2644 y el cargue correcto de evidencias:  ID 4791 cargue " memorando de publicidad de documentos contractuales en SECOP II", realizando el seguimiento de la oficina jurídica de forma trimestral (1/4) / ID 4792 base de EXCEL con relación de contratos SECOP de la entidad y sus observaciones.</t>
  </si>
  <si>
    <t>Esta dentro de los tiempos de ejecucion</t>
  </si>
  <si>
    <t>OAJ: Se concluye la revisión semestral tanto en expedientes físicos, como en Secop II, de los contratos suscritos en el primer semestre del año con corte a Junio 30 de 2022. Se envía correo fechado 22 de julio de 2022 asunto: Publicidad y transparencia de los contratos, revisión y socialización primer semestre 2022, junto con la Master. La actividad se conjuga con la 2643.                                                                           
Se concluye la revisión de expedientes físicos, como en Secop II, de los contratos suscritos a septiembre 30 de 2022. Se envía correo fechado 10-10-2022. Asunto: Publicidad y transparencia de los contratos, revisión y socialización segundo semestre 2022, junto con la Master. La actividad se conjuga con la 2643.</t>
  </si>
  <si>
    <r>
      <t xml:space="preserve">Con corte tercer trimestre del 2022, la OCI evidenció  que la accion 200714 con su actividad 2644 tiene  relacionada seis (6) tareas ejecutadas asi: 
-id  4791  , (1) memorando inicial  No. 20221100022013 realizado con fecha del 31/3/2022 solicitando a los procesos  la publicidad de documentos contractuales en secop II. 
-id 4972: soporte de la base de datos de revision de contratos  de prestacion de servicios  del primer trimestre
-id 4946: soporte de correo de seguimiento enviado el 22/7/2022.
-id 4947: soporte de la base de datos de revision de contratos  de prestacion de servicios  del semestre (incluye trimestre 2).
-id 5006: soporte de correo de seguimiento enviado el 10-10-2022.
- id 5007: soporte de la base de datos de revision de contratos de prestacion de servicios de segundo semestre 2022 (incluye tercer trimestre).
Las tareas ejecutadas cuentan con las evidencias digitalizadas sin error de cargue.
El porcentaje de avance  segun la frecuencia establecida ( trimestral) es consistente con lo reportado:  1 memo incial y 2 correos de seguimientos.
</t>
    </r>
    <r>
      <rPr>
        <sz val="11"/>
        <color rgb="FFFF0000"/>
        <rFont val="Calibri"/>
        <family val="2"/>
        <scheme val="minor"/>
      </rPr>
      <t>Los soportes de la actividad 2643  son igualmente validos para la actividad 2644.</t>
    </r>
  </si>
  <si>
    <t xml:space="preserve">La Oficina de Control Interno recomienda que para el cuarto trimestre  se ejecute el seguimiento planeado adjuntando las evidencias correspondientes.
 La accion esta dentro de los tiempos de ejecucion, pero se recomienda al proceso a cargo informar a la Oficina de control Interno con 60 dias de anticipacion a su vencimiento  si la accion no sera cumplida  con el fin de gestionar la Prorroga ante la Contraloria.
</t>
  </si>
  <si>
    <t>FILA_11</t>
  </si>
  <si>
    <t>3.1.3.3</t>
  </si>
  <si>
    <t>PAD2021-46-3.1.3.3 Hallazgo administrativo por incluir en varios documentos del proceso de selección normas derogadas. Contrato 235 de 2020</t>
  </si>
  <si>
    <t>Se incluyeron en varios documentos del proceso de selección de seguros, normas derogadas</t>
  </si>
  <si>
    <t>Generar un punto de control, a partir de una mesa de trabajo con el intermediario de seguros, donde se revisará que los estudios previos cuenten con las normas actualizadas del proceso del contrato de seguros e incluir estos mismos en el normograma del proceso.</t>
  </si>
  <si>
    <t>(Número de actas de reunión realizadas / Número de actas de reunión programadas) x 100%</t>
  </si>
  <si>
    <t>Se crea en CPM accion 200718. actividad 2649. Fecha incio:22/12/2021 - Fecha terminacion: 21/12/2022
SAF: Se realizo una mesa de trabajo entre el DADEP y el intermediario de seguros JARGU CORREDORES DE SEGUROS S.A en el cual el intermediario informa que atendiendo las observaciones dadas previamente se realizo una revisión detallada de toda la normatividad en los documentos del proceso.</t>
  </si>
  <si>
    <t xml:space="preserve">Se evidenció el avance de la actividad ID 2649 con el cargue de acta del 23/2/2022 donde se realizó una mesa de trabajo entre el DADEP y el intermediario de seguros JARGU CORREDORES DE SEGUROS S.A donde se verifico que en el proceso anterior se había incluido la Ley 1873 de 2017 que ya no se encuentra vigente y el artículo 101 de la Ley 42 de 1993 el cual fue derogado, por lo tanto, estas normas no fueron incluidas en el proceso 2022. Se hace énfasis en que con detalle se revisó toda la normatividad para incluir normas vigentes y además que no sean improcedentes. </t>
  </si>
  <si>
    <t>SAF: Accion Cumplida</t>
  </si>
  <si>
    <t xml:space="preserve">
Con corte a tercer trimestre de 2022, la OCI  evidenció que el proceso gestiono  la accion 200718  con actividad 2649, demostrando su ejecucion total desde el primer  trimestre. Se cuenta con evidencia de la tarea 4767 Acta de la mesa de trabajo realizada entre el DADEP y el intermediario de seguros.
La tarea ejecutada cuenta con las evidencias digitalizadas sin error de cargue.</t>
  </si>
  <si>
    <t>FILA_12</t>
  </si>
  <si>
    <t>3.1.3.4</t>
  </si>
  <si>
    <t>PAD2021-46-3.1.3.4 Hallazgo administrativo por no incluir en la proyección del presupuesto del contrato a celebrar en el análisis económico del sector la tasa a la cual tenía contratada la entidad sus pólizas. Contrato 235 de 2020</t>
  </si>
  <si>
    <t>No se incluyó en el análisis económico del sector la tasa a la cual tenía contratada la entidad sus pólizas.</t>
  </si>
  <si>
    <t>Generar un punto de control, a partir de una mesa de trabajo con el intermediario de seguros, donde se revise que el análisis económico del sector incluya la tasa a la cual tenía contratada la entidad sus pólizas.</t>
  </si>
  <si>
    <t>Se crea en CPM accion 200719. actvidad 2650. Fecha incio:22/12/2021 - Fecha terminacion: 21/12/2022
SAF: Se realizo una mesa de trabajo entre el DADEP y el intermediario de seguros JARGU CORREDORES DE SEGUROS S.A en el cual el intermediario de seguros explica la manera como se determina el presupuesto en el proceso, como se realiza el estudio de mercado y se aclara que esta información se expone y describe en los estudios previos, estudio de mercado y análisis del sector.</t>
  </si>
  <si>
    <t>Se  evidenció el avance de la actividad ID 2650 con el cargue de acta del 23/2/2022 donde se realizó una mesa de trabajo entre el DADEP y el intermediario de seguros JARGU CORREDORES DE SEGUROS S.A  donde se expuso que el estudio de mercado se basó en el promedio de las tasas actuales manejadas para cada póliza por el DADEP y entidades con características similares, en cuanto a riesgos, condiciones de aseguramiento, valores asegurados, entre otros.</t>
  </si>
  <si>
    <t xml:space="preserve">
Con corte a tercer trimestre de 2022, la OCI  evidenció que el proceso gestiono  la acción 200719, con actividad 2650, demostrando su ejecucion total desde el primer  trimestre. Se cuenta con evidencia de la tarea 4768 Acta de la mesa de trabajo realizada entre el DADEP y el intermediario de seguros. 
La tarea ejecutada cuenta con las evidencias digitalizadas sin error de cargue.</t>
  </si>
  <si>
    <t>FILA_13</t>
  </si>
  <si>
    <t>3.1.3.5</t>
  </si>
  <si>
    <t>PAD2021-46-3.1.3.5 Hallazgo administrativo por no establecer en los estudios previos criterios técnicos ni económicos para determinar la vigencia de las pólizas en 307 días. Contrato 235 de 2020</t>
  </si>
  <si>
    <t>No se estableció en los estudios previos del contrato de seguros criterios técnicos ni económicos para determinar la vigencia de las pólizas</t>
  </si>
  <si>
    <t>Generar un punto de control, a partir de una mesa de trabajo con el intermediario de seguros, donde se revisará los criterios técnicos y económicos para determinar la vigencia de las pólizas.</t>
  </si>
  <si>
    <t>Se crea en CPM accion 200720. actvidad 2652. Fecha incio:22/12/2021 - Fecha terminacion: 21/12/2022
SAF: Se realizo una mesa de trabajo entre el DADEP y el intermediario de seguros JARGU CORREDORES DE SEGUROS S.A en el cual el intermediario de seguros explica como se calculó la vigencia de las pólizas, atendiendo las observaciones dadas por el DADEP previamente.</t>
  </si>
  <si>
    <t>Se evidenció el avance de la actividad ID 2652 con el cargue de acta del 23/2/2022 donde se realizó una mesa de trabajo entre el DADEP y el intermediario de seguros JARGU CORREDORES DE SEGUROS S.A  donde se expone que de acuerdo con el valor de las primas se calcula el presupuesto para una anualidad y partiendo de allí se ajustan a prorrata los días de acuerdo con el presupuesto disponible, resultando una vigencia de 406 días como plazo mínimo para el proceso actual, sin embargo, se aclara que en la evaluación se otorgará puntaje por mayor vigencia.</t>
  </si>
  <si>
    <t xml:space="preserve">
Con corte a tercer trimestre de 2022, la OCI  evidenció que el proceso gestiono  la acción 200720  con actividad 2652, demostrando su ejecucion total desde el primer  trimestre.  Se cuenta con evidencia de la tarea  4769 Acta de la mesa de trabajo realizada entre el DADEP y el intermediario de seguros.
La tarea ejecutada cuenta con las evidencias digitalizadas sin error de cargue.</t>
  </si>
  <si>
    <t>FILA_14</t>
  </si>
  <si>
    <t>3.1.3.6</t>
  </si>
  <si>
    <t>PAD2021-46-3.1.3.6 Hallazgo administrativo por no establecer en los estudios previos criterios técnicos ni económicos que justificaran el aumento del monto asegurado en la póliza de responsabilidad civil servidores públicos. Contrato 235 de 2020</t>
  </si>
  <si>
    <t>No se estableció en los estudios previos del proceso de contratación de seguros criterios técnicos ni económicos que justificaran el aumento de los montos asegurados.</t>
  </si>
  <si>
    <t>Generar un punto de control, a partir de una mesa de trabajo con el intermediario de seguros, donde se revisen los criterios técnicos y económicos que justifiquen los aumentos de los montos asegurados en las pólizas.</t>
  </si>
  <si>
    <t>Se crea en CPM accion 200721. actividad 2655. Fecha incio:22/12/2021 - Fecha terminacion: 21/12/2022
SAF: Se realizo una mesa de trabajo entre el DADEP y el intermediario de seguros JARGU CORREDORES DE SEGUROS S.A en el cual el intermediario de seguros establece que no es necesario realizar aclaración de los valores asegurados ya que se mantienen los mismos valores de las pólizas vigentes a la fecha, únicamente se actualiza el valor asegurado de la póliza Todo Riegos de acuerdo con el Índice Variable actual.</t>
  </si>
  <si>
    <t>Se evidenció el avance de la actividad ID 2655 con el cargue de acta del 23/2/2022 donde se realizó una mesa de trabajo entre el DADEP y el intermediario de seguros JARGU CORREDORES DE SEGUROS S.A  donde se expone que no será necesario realizar aclaración de los valores asegurados ya que se mantienen los mismos valores asegurados de las pólizas vigentes a la fecha, únicamente se actualiza el valor asegurado de la póliza Todo Riegos de acuerdo con el Índice Variable actual.</t>
  </si>
  <si>
    <t xml:space="preserve">
Con corte a tercer trimestre de 2022, la OCI  evidenció que el proceso gestiono  la acción 200721  con actividad 2655, demostrando su ejecucion total desde el primer  trimestre.     Se cuenta con evidencia de la tarea  4770, Acta de la mesa de trabajo realizada entre el DADEP y el intermediario de seguros.
La tarea ejecutada cuenta con las evidencias digitalizadas sin error de cargue.</t>
  </si>
  <si>
    <t>FILA_15</t>
  </si>
  <si>
    <t>3.1.3.7</t>
  </si>
  <si>
    <t>PAD2021-46-3.1.3.7 Hallazgo administrativo con presunta incidencia disciplinaria por la no expedición de la certificación de inexistencia de personal de planta. Contrato 448 de 2020</t>
  </si>
  <si>
    <t>No expedición de la certificación de inexistencia de personal de planta. Contrato 448 de 2020</t>
  </si>
  <si>
    <t>Realizar una verificación de la emisión del certificado de insuficiencia de personal de contratos de prestación de servicios profesionales y de apoyo a la gestión con personas jurídicas, a la luz del Decreto 1068 de 2015 buscando con esto la verificación de una completa documentación.</t>
  </si>
  <si>
    <t>(Certificaciones realizadas / Número de contratos de prestación de servicios profesionales y de apoyo a la gestión con personas jurídicas suscritos).</t>
  </si>
  <si>
    <t>Se creo en el CPM la accion 200715, actividad 2645. Fecha incio:22/12/2021 - Fecha terminacion: 21/12/2022
La Oficina Asesora Jurídica realizó la verificación de la emisión del certificado de insuficiencia de personal de contratos de prestación de servicios profesionales y de apoyo a la gestión con personas jurídicas, para la vigencia 2022, onstatando que se encuentran debidamente cargados en  el expediente físico y en Secop,  Para la vigencia 2021 , se ridentificaron  los contratos en la base de datos y se solicitaron los expedientes físicos para revisión, la cual se encuentra en curso.</t>
  </si>
  <si>
    <t xml:space="preserve"> No se evidenció avance de la acción.</t>
  </si>
  <si>
    <t>OAJ: Accion Cumplida</t>
  </si>
  <si>
    <t>Con corte a tercer trimestre de 2022, la OCI  evidenció que el proceso a cargo gestiono  la accion  200715,  con una (1) actividad 2645, demostrando su ejecucion total desde el segundo trimestre.  Se cuenta con evidencia de la tarea id 4850  de la constacion de certificados de insuficiencia de personal con fecha del 27/5/2022.
La tarea ejecutada cuenta con las evidencias digitalizadas sin error de cargue.</t>
  </si>
  <si>
    <t>FILA_16</t>
  </si>
  <si>
    <t>3.1.3.10</t>
  </si>
  <si>
    <t>PAD2021-46-3.1.3.10 Hallazgo administrativo con presunta incidencia disciplinaria por la delegación de contratistas como supervisores de los contratos N° 600 de 2020 y 485 de 2020</t>
  </si>
  <si>
    <t>Delegación de contratistas como supervisores de los contratos N° 600 de 2020 y 485 de 2020.</t>
  </si>
  <si>
    <t>Realizar un diagnóstico de la función de vigilancia contractual, incluyendo un concepto especializado y recomendaciones estratégicas para el fortalecimiento de la función de vigilancia contractual.</t>
  </si>
  <si>
    <t>Documento realizado con el contenido del diagnostico y concepto.</t>
  </si>
  <si>
    <t>Se creo en el CPM la accion 200716, actividad 2646. Fecha incio:22/12/2021 - Fecha terminacion: 21/12/2022
La Oficina Asesora Jurídica, solicitó a la firma Avellaneda y Asoc iados, realizar un diagnóstico de la función de vigilancia contractual, incluyendo un concepto especializado y recomendaciones estratégicas para el fortalecimiento de la función de vigilancia contractual. Nos encontramos a la espera de respuesta.</t>
  </si>
  <si>
    <t>Con corte a tercer trimestre de 2022, la OCI  evidenció que el proceso a cargo gestiono  la accion   200716,  actividad ID  2646 , demostrando su ejecucion total desde el segundo trimestre. Se cuenta con  soporte de la tarea id 4856  "Producto 5V final contrato 110-00132-382-2021" , diagnostico de riesgos juridicos y potenciales responsabilidades de caracter penal".
La tarea ejecutada cuenta con las evidencias digitalizadas sin error de cargue.</t>
  </si>
  <si>
    <t>FILA_17</t>
  </si>
  <si>
    <t>3.1.3.13</t>
  </si>
  <si>
    <t>PAD2021-46-3.1.3.13 Hallazgo administrativo por deficiencias en la elaboración de los informes de ejecución por parte de la Terminal de Transporte S.A. referentes al contrato interadministrativo 359 de 2019</t>
  </si>
  <si>
    <t>Deficiencias en los informes de ejecución presentados por parte de la Terminal de Transporte S.A</t>
  </si>
  <si>
    <t>Elaborar un documento de "lineamientos para presentación de informes de gestión de contratos interadministrativos para la administración de parqueaderos" que contenga los requisitos mínimos, así como los elementos de carácter técnico, jurídico, financiero y contable del estado de los predios entregados en administración, para la verificación de su cumplimiento.</t>
  </si>
  <si>
    <t xml:space="preserve">Documento de Lineamientos </t>
  </si>
  <si>
    <t>Se creo en CPM la accion 200710. Actividad 2624. Fecha incio:22/12/2021 - Fecha terminacion: 21/12/2022
SAI:Se elabora documentos de Lineamientos para presentación de los informes de actividades de la operación de las zonas de estacionamiento entregadas en virtud del contrato interadministrativo no. 110-129-359-0-2019. Se envía a la Terminal de Transporte 20223050031351 el 15 de marzo de 2022 el documento de Lineamientos</t>
  </si>
  <si>
    <t>Se  evidenció el avance de la actividad ID 2624 con el cargue de evidencias del ID4821 envío documentos de lineamientos para presentación de informes de actividades el 15/3/2022 a la Terminal de Transportes en virtud del contrato interadministrativo 110-129-359-0-2019.</t>
  </si>
  <si>
    <t>SAI: Accion Cumplida</t>
  </si>
  <si>
    <t>Con corte a tercer trimestre de 2022, la OCI  evidenció que el proceso a cargo gestiono  la accion 200710, actividad 2624 , demostrando su ejecucion total desde el primer trimestre. Se cuenta con  soporte de la tarea id 4856 Se elabora documentos de Lineamientos para presentación de los informes de actividades de la operación de las zonas de estacionamiento entregadas en virtud del contrato interadministrativo no. 110-129-359-0-2019.
La tarea ejecutada cuenta con las evidencias digitalizadas sin error de cargue.</t>
  </si>
  <si>
    <t>Con base a lo reportado por el proceso a cargo y las evidencias cargadas , la accion  estaria pendiente de cierre por parte de la contraloria</t>
  </si>
  <si>
    <t>FILA_18</t>
  </si>
  <si>
    <t>Realizar una mesa de trabajo con la Terminal de Transportes, para socializar los lineamientos para presentación de informes de gestión contratos interadministrativos, para administración de parqueaderos</t>
  </si>
  <si>
    <t xml:space="preserve">Acta de mesa de trabajo </t>
  </si>
  <si>
    <t>Se creo en CPM la accion 200710. Actividad 2625. Fecha incio:22/12/2021 - Fecha terminacion: 21/12/2022
SAI: El 15 de marzo del 2022 se realiza mesa de trabajo con la Terminal de Transportes y el equipo de supervision, para socializar los lineamientos para presentación de informes de gestión contratos interadministrativos, para administración de parqueaderos</t>
  </si>
  <si>
    <t>Se  evidenció el avance de la actividad ID 2625 con el cargue de evidencias del ID4822 , acta de mesa de trabajo del 15/3/2022 , con la Terminal de Transportes y el equipo de supervisión, para socializar los lineamientos para presentación de informes de gestión contratos interadministrativos, para administración de parqueaderos.</t>
  </si>
  <si>
    <t>Con corte a tercer trimestre de 2022, la OCI  evidenció que el proceso a cargo gestiono  la accion 200710, actividad  2625, demostrando su ejecucion total desde el primer trimestre. ,  Se cuenta con  soporte de la tarea id 4822  mesa de trabajo del 15/3/2022 con la Terminal de Transportes y el equipo de supervision, para socializar los lineamientos para presentación de informes de gestión contratos interadministrativos, para administración de parqueaderos.
La tarea ejecutada cuenta con las evidencias digitalizadas sin error de cargue.</t>
  </si>
  <si>
    <t>FILA_19</t>
  </si>
  <si>
    <t>PAD2021-46-3.2.1.1 Hallazgo administrativo por incumplimiento en la magnitud de las metas 3 y 4 del Proyecto de inversión 1064, Estructurando a Bogotá desde el espacio público, para la vigencia 2020</t>
  </si>
  <si>
    <t>Fallas en la planeación por parte del DADEP, al estimar de forma deficiente el alcance de los objetivos previstos para desarrollar las metas establecidas, lo que conllevó a que esta meta no se cumpliera durante la vigencia 2020. Este hecho ocasiona una mala gestión de los recursos ejecutados por la entidad al determinarse de forma errónea, tanto los recursos presupuestados, como los avances de las metas a lograr durante las respectivas vigencias.</t>
  </si>
  <si>
    <t>Ejecutar actividades de control por parte de los gerentes de proyectos, a través de mesas de trabajo, donde se revise el reporte de seguimiento trimestral del SEGPLAN, con el fin de analizar el cumplimiento de las metas o su oportuna reprogramación.</t>
  </si>
  <si>
    <t>(Actas de mesas de trabajo realizados / Actas de mesas de trabajo programados) X 100%</t>
  </si>
  <si>
    <t>Se creó la acción #200708 en el aplicativo CPM, actividad 2621. Fecha incio:22/12/2021 - Fecha terminacion: 21/12/2022
OAP: En el trimestre de seguimiento, no se presentaron avances en la actividad 2621, acción # 200708; Se encuentra en dentro del plazo de ejecución previsto (21/12/2022)</t>
  </si>
  <si>
    <t xml:space="preserve">
La Oficina de Control Interno recomienda que para el segundo trimestre se inicie las acciones propuestas y se tenga un avance significativo.
Esta dentro de los tiempos de ejecución.</t>
  </si>
  <si>
    <t>OAP:Accion Cumplida</t>
  </si>
  <si>
    <t>Con corte a tercer trimestre de 2022,   la OCI  evidenció que el proceso a cargo gestiono  la accion  200708,  actividad ID  2621 , demostrando su ejecucion total desde el segundo trimestre.  Se cuenta con  soporte de las tareas, id 4854 Acta: Reunión de Seguimiento y Monitoreo Lunes – 25 de abril de 2022, con el informe entrega reporte Segplan proyectos de inversión avance al primer trimestre 2022. y la tarea id 4855 Seguimiento y alerta proyectos de inversion - Oficina Asesora de Planeación Marzo 2022. Es un informe de control sobre el reporte de seguimiento trimestral de la información registrada en la totalidad de componentes del módulo Plan de Acción de Segplan.
Las tareas ejecutadas cuentan con las evidencias digitalizadas sin error de cargue.</t>
  </si>
  <si>
    <t>FILA_20</t>
  </si>
  <si>
    <t>Actualizar la Guía para la Planeación y el Seguimiento Estratégico, con lineamientos para la formulación de metas de los proyectos de inversión en el momento de cambio de administración distrital y/o plan de desarrollo, de acuerdo con las indicaciones y/o procedimientos expedidos por la Secretaría Distrital de Planeación.</t>
  </si>
  <si>
    <t>Guía actualizada y oficializada</t>
  </si>
  <si>
    <t>Se creó la acción #200704 en el aplicativo CPM, actividad 2617. Fecha incio:22/12/2021 - Fecha terminacion: 21/12/2022
OAP:  En el trimestre de seguimiento, no se presentaron avances en la actividad 2617, acción # 200704. Se encuentra en dentro del plazo de ejecución previsto (21/12/2022)</t>
  </si>
  <si>
    <t>Con corte a tercer trimestre de 2022,   la OCI  evidenció que el proceso a cargo gestiono  la accion 200704, actividad 2617  , demostrando su ejecucion total desde el segundo trimestre.  Se cuenta con soportes de las tareas id 4915 correspondiete a la Guía para la planeación y el seguimiento estratégico V.11 verificando los cambios expuestos por la OAP.
Las tareas ejecutadas cuentan con las evidencias digitalizadas sin error de cargue.</t>
  </si>
  <si>
    <t>FILA_21</t>
  </si>
  <si>
    <t>PAD2021-46-3.2.1.2 Hallazgo administrativo por diferencias entre las cifras reportadas por el DADEP entre la información entregada a la Contraloría para su análisis y los reportes CB-0103 y CB-0422 en la vigencia 2020</t>
  </si>
  <si>
    <t>Deficiencias al consolidar las cifras en el reporte CB-0422 de la vigencia 2020 para la cuenta SIVICOF.</t>
  </si>
  <si>
    <t>Establecer puntos de control, a través de una mesa de trabajo entre las Oficinas Asesoras Jurídica y de Planeación, antes de realizar los reportes, para validar que la información de los reportes CB-0103 y CB-0422 sea coherente y estableciendo los respectivos vistos buenos.</t>
  </si>
  <si>
    <t>Acta firmada entre las áreas de Planeación y Jurídica</t>
  </si>
  <si>
    <t>Se creó la acción #200705 en el aplicativo CPM, actividad 2618. Fecha incio:22/12/2021 - Fecha terminacion: 21/12/2022
OAP:  En el trimestre de seguimiento, no se presentaron avances en la actividad 2618, acción # 200705. Se encuentra en dentro del plazo de ejecución previsto (21/12/2022).</t>
  </si>
  <si>
    <t>Con corte a tercer trimestre de 2022,   la OCI  evidenció que el proceso a cargo gestiono  la accion 200705, actividad 2618 , demostrando su ejecucion total desde el segundo trimestre.Se cuenta con soportes de las tareas:  Id 4831: Correo en la cual la OAJ remite la matriz diligenciada correspondiente a la contratación por proyecto de inversión 2021; id 4832: Correo del profesional de la OAP mediante el cual remite la matriz diligenciada correspondiente a la contratación por proyecto de inversión 2021 distribuido por metas. Información validada.; id 4833: Correo mediante el cual la jefe de la OAP revisa y valida el formato CB-0422__GASTOS_E_INVERSIONES_POR_PROYECTO_Y_META - SIVICOF, consolidado; id 4834:Matriz comparativa de los datos presupuestales 2021 entre SEGPLAN - BOGDATA - CB_0422; id 4910: Acta de reunión,  
Las tareas ejecutadas cuentan con las evidencias digitalizadas sin error de cargue.</t>
  </si>
  <si>
    <t>FILA_22</t>
  </si>
  <si>
    <t>PAD2021-46-3.2.1.3 Hallazgo administrativo por deficiencias en la determinación y seguimiento de las magnitudes de las metas 1 y 4 del Proyecto 7838 Fortalecimiento de la sostenibilidad y defensa del patrimonio inmobiliario distrital y el espacio público a cargo del DADEP en Bogotá.</t>
  </si>
  <si>
    <t>Fallas en la planeación por parte del DADEP, al estimar de forma deficiente la medición de los objetivos previstos para desarrollar las metas establecidas, lo que conlleva a que se observe de manera confusa el cumplimiento estas.</t>
  </si>
  <si>
    <t>Actualizar la Guía para la Planeación y el Seguimiento Estratégico, con lineamientos para la formulación de metas de los proyectos de inversión en los cambios de administración distrital y plan de desarrollo, de acuerdo con las indicaciones y/o procedimientos expedidos por la Secretaría Distrital de Planeación.</t>
  </si>
  <si>
    <t>Una guía actualizada y oficializada</t>
  </si>
  <si>
    <t>Se creó la acción #200706 en el aplicativo CPM, actividad 2619. Fecha incio:22/12/2021 - Fecha terminacion: 21/12/2022
OAP:  En el trimestre de seguimiento, no se presentaron avances en la actividad 2619, acción # 200706. Se encuentra en dentro del plazo de ejecución previsto (21/12/2022)</t>
  </si>
  <si>
    <t>Con corte a tercer trimestre de 2022,   la OCI  evidenció que el proceso a cargo gestiono  la  accion 200706, actividad 2619 , demostrando su ejecucion total desde el segundo trimestre.Se cuenta con soportes de la tarea: id 4909 correspondiente a la Guía para la Planeación y el Seguimiento Estratégico ajustada.
Las tareas ejecutadas cuentan con las evidencias digitalizadas sin error de cargue.</t>
  </si>
  <si>
    <t>FILA_23</t>
  </si>
  <si>
    <t>3.2.2.1</t>
  </si>
  <si>
    <t>PAD2021-46-3.2.2.1 3.2.2.1 Hallazgo administrativo por deficiencias en el contenido del documento electrónico CBN-0021 Balance Social, presentado por el DADEP, para la vigencia 2020</t>
  </si>
  <si>
    <t>Desconocimiento de la normatividad relacionada con el cumplimiento de la rendición de cuentas ante la Contraloría de Bogotá</t>
  </si>
  <si>
    <t>Realizar socialización a los referentes de las áreas misionales y la Oficina Asesora de Planeación del instructivo Balance Social Versión 5.0 establecido por la Contraloría de Bogotá en la Resolución 009 de 2019</t>
  </si>
  <si>
    <t>(Socialización realizada / Socialización programada) X 100%</t>
  </si>
  <si>
    <t>Se creó la acción #200707 en el aplicativo CPM, actividad 2620. Fecha incio:22/12/2021 - Fecha terminacion: 21/12/2022
OAP: En el trimestre de seguimiento, no se presentaron avances en la actividad 2620, acción # 200707.Se encuentra en dentro del plazo de ejecución previsto (21/12/2022)</t>
  </si>
  <si>
    <t>OAP: Al corte, no se desarrolló la acción de mejoramiento, pero durante este periodo se gestionó una capacitación de Balance Social con la Contraloría de Bogotá; la misma  se desarrollo el día 4 de octubre de 2022, donde se realizó una explicación a los enlaces e integrantes de la Oficina Asesora de Planeación, sobre la metodología para la elaboración del balance social. Así mismo, se resolvieron dudas e inquietudes a la hora de realizar el balance social, debido a las particularidades propias del carácter técnico que tiene el DADEP.</t>
  </si>
  <si>
    <t>Con corte a tercer trimestre de 2022,   la OCI  evidenció que el proceso a cargo gestiono  la  accion 200707, actividad 2620 demostrando su ejecucion en el periodo objeto de revision.  Se cuenta con soportes de la tarea: id 5000 Listado de asistencia a la reunión Contraloria Bogotá DADEP. de jornada de capacitacion donde se trato el tema metodologico de Balance Social , con la participacion de 14 funcionarios, entre ellos integrantes Oficina asesora de planeacion y referentes de areas misionales de la entidad.
Las tareas ejecutadas cuentan con las evidencias digitalizadas sin error de cargue.</t>
  </si>
  <si>
    <t>FILA_24</t>
  </si>
  <si>
    <t>3.2.4.1</t>
  </si>
  <si>
    <t>PAD2021-46-3.2.4.1 Hallazgo administrativo por inexactitud en el cálculo del porcentaje de ejecución presupuestal de una meta ambiental</t>
  </si>
  <si>
    <t>Por tratarse del primer reporte de la entidad, en el aplicativo PACA STORM de la Secretaría de Ambiente, no había claridad en la metodología del diligenciamiento del formato, tanto en su lectura, como en su reporte.</t>
  </si>
  <si>
    <t>Solicitar la realización de una capacitación a los profesionales delegados paca del DADEP, sobre la metodología del reporte en la plataforma STORM de la secretaría distrital de ambiente, incluyendo el cálculo del porcentaje de ejecución presupuestal de una meta ambiental.</t>
  </si>
  <si>
    <t>(Capacitación realizada) / (capacitación programada) X 100</t>
  </si>
  <si>
    <t>Se crea en CPM accion 200722. actividad 2656. Fecha incio:22/12/2021 - Fecha terminacion: 21/12/2022
SAF: Se realizó una capacitación a los profesionales delegados del DADEP de las áreas misionales que realizan los reportes del PACA , sobre la metodología del reporte en la plataforma STORM de la Secretaría Distrital de Ambiente, incluyendo el cálculo del porcentaje de ejecución presupuestal de una meta ambiental.</t>
  </si>
  <si>
    <t>Se  evidenció el avance de la actividad ID 2656 con el cargue de los soportes id 4771 , 4772 , 4773 donde se gestionó  capacitación para reporte PACA con la Secretaria Distrital de Ambiente y Acta capacitación diligenciamiento Formulario: 206 SEGUIMIENTO PACA BOGOTA SIGLO XXI 2020-2024 del Informe 32 Seguimiento PACA Bogotá Siglo XXI 2020-2024 que debe reportar la entidad en el aplicativo STORM semestralmente en el marco del seguimiento al PACA.</t>
  </si>
  <si>
    <t xml:space="preserve">Con corte a tercer trimestre de 2022,   la OCI  evidenció que el proceso a cargo gestiono  la  accion 200722 con actividad 2656 demostrando su ejecucion total desde el primer  trimestre.  Se cuenta con evidencia de las tareas: id 4771, Oficio radicado DADEP No 20224050005391 del 25/01/2022 en el cual se solicita capacitación para el reporte PACA a la Secretaría Distrital de Ambiente, id 4772, Carta de respuesta de la Secretaría Distrital de Ambiente a la solicitud de capacitación y acompañamiento técnico para realizar los ajustes al PACA 2020 - 2024.      id 4773, Acta capacitación Capacitación diligenciamiento Formulario: 206 SEGUIMIENTO PACA BOGOTA SIGLO XXI 2020-2024 del Informe 32 Seguimiento PACA Bogotá Siglo XXI 2020-2024 que debe reportar la entidad en el aplicativo STORM semestralmente en el marco del seguimiento al PACA.
Las tareas ejecutadas cuentan con las evidencias digitalizadas sin error de cargue.
</t>
  </si>
  <si>
    <t>FILA_25</t>
  </si>
  <si>
    <t>3.3.1.1</t>
  </si>
  <si>
    <t>PAD2021-46-3.3.1.1 Hallazgo administrativo por depreciar dos construcciones que pertenecen a la categoría de inventarios</t>
  </si>
  <si>
    <t>Al realizar la reclasificación contable de la categoría Propiedad Planta y Equipo a Inventarios, se siguió realizando la depreciación por error involuntario, sin embargo fue subsanado este hecho en el mes de febrero de la presente vigencia.</t>
  </si>
  <si>
    <t>Realizar una socialización al equipo encargado del reconocimiento contable, sobre la adecuada contabilización de la SRI de las reclasificaciones de bienes inmuebles entre cuentas del activo.</t>
  </si>
  <si>
    <t>Socialización realizada</t>
  </si>
  <si>
    <t>Se crea en el CPM accion 200723. actividad 2657. Fecha incio:22/12/2021 - Fecha terminacion: 21/12/2022
SAF Se realizo una socialización con el equipo encargado del reconocimiento contable en la entidad sobre las normas relacionadas con el reconocimiento, clasificación y medición de bienes inmuebles entre cuentas del activo.</t>
  </si>
  <si>
    <t>Se  evidenció el avance de la actividad ID 2657 con el cargue de los soportes id 4677 Acta de Reunión del día 31/1/20222 del equipo contable de la entidad para dar a conocer las normas relacionadas con el reconocimiento, clasificación y medición de las reclasificaciones de bienes inmuebles.</t>
  </si>
  <si>
    <t xml:space="preserve">
Con corte a tercer trimestre de 2022,   la OCI  evidenció que el proceso a cargo gestiono  la  accion 200723 con actividad 2657 demostrando su ejecucion total desde el primer  trimestre.   Se cuenta con evidencia de las tarea id 4677 Acta de Reunión del equipo contable de la entidad para dar a conocer las normas relacionadas con el reconocimiento,clasificación y medición de las reclasificaciones de bienes inmuebles.
Las tareas ejecutadas cuentan con las evidencias digitalizadas sin error de cargue.
</t>
  </si>
  <si>
    <t>FILA_26</t>
  </si>
  <si>
    <t>3.3.1.2</t>
  </si>
  <si>
    <t>PAD2021-46-3.3.1.2 Hallazgo administrativo por la falta de registro en los Libros Auxiliares de los valores en los predios registrados como “REVELACIONES” en el SIDEP</t>
  </si>
  <si>
    <t>Los bienes en revelaciones no cuentan con medición fiable por presentar distintas situaciones técnicas y/o jurídicas. No se tiene un valor de los bienes que permita clasificarlos en las cuentas del activo correspondiente en el aplicativo SIDEP y hace falta un diagnóstico de las condiciones de no cumplimiento para valorar los 591 bienes objeto de la muestra del ente de control.</t>
  </si>
  <si>
    <t>Elaborar un documento de diagnóstico en su primera fase de los bienes pertenecientes a la muestra revisada por el ente de control, con los equipos de estudios técnicos, jurídicos, saneamiento, cartografía y contabilidad, de los bienes en las revelaciones con el fin de determinar cuáles son susceptibles de valoración.</t>
  </si>
  <si>
    <t>Documento de diagnóstico valorado</t>
  </si>
  <si>
    <t>Desde la SRI se crearon el en el CPM  la acción 200698 con la actividad 2647 . Fecha incio:22/12/2021 - Fecha terminacion: 21/12/2022
SRI: Se adelató reunión con el grupo de cartográfia y grupo contable el día 26 de enero 2022, en la cual se determinaron las tareas de revisar la base tomada por el ente de control.
Posterormente se realizó revisión con los coordinadores de la SRI el día 9 de marzo para conocer los avances y  seguido se realizó un diagnostico del grupo contable. Documento que se adjunta en formato PDF</t>
  </si>
  <si>
    <t xml:space="preserve">Se evidenció el avance de la actividad ID 2647 con el cargue de los soportes ID 4801 documento PREPARACIÓN DIAGNOSTICO PRIMER TRIMESTRE REVELACIONES, ID 4802 Acta reunión del 26/1/20222 con cartografía y contabilidad, ID 4803 acta de Reunión del 9/3/2022 de Coordinadores SRI Presentación y seguimiento Plan de Acción. 
</t>
  </si>
  <si>
    <t xml:space="preserve">
La Oficina de Control Interno recomienda establecer una planificación de actividades con el cual se de claridad al porcentaje de avance de la acción.
Esta dentro de los tiempos de ejecución.</t>
  </si>
  <si>
    <r>
      <t xml:space="preserve">SRI: Se han realizado reuniones en la  SRI, con el fin de aclarar el estado y condición de los </t>
    </r>
    <r>
      <rPr>
        <b/>
        <sz val="11"/>
        <color indexed="8"/>
        <rFont val="Calibri"/>
        <family val="2"/>
      </rPr>
      <t>591</t>
    </r>
    <r>
      <rPr>
        <sz val="11"/>
        <color indexed="8"/>
        <rFont val="Calibri"/>
        <family val="2"/>
        <scheme val="minor"/>
      </rPr>
      <t xml:space="preserve"> predios (Documento de Trabajo). 
A continuación el estado en el que se encuentran: 
</t>
    </r>
    <r>
      <rPr>
        <b/>
        <sz val="11"/>
        <color indexed="8"/>
        <rFont val="Calibri"/>
        <family val="2"/>
      </rPr>
      <t xml:space="preserve">11 </t>
    </r>
    <r>
      <rPr>
        <sz val="11"/>
        <color indexed="8"/>
        <rFont val="Calibri"/>
        <family val="2"/>
      </rPr>
      <t>P</t>
    </r>
    <r>
      <rPr>
        <sz val="11"/>
        <color indexed="8"/>
        <rFont val="Calibri"/>
        <family val="2"/>
        <scheme val="minor"/>
      </rPr>
      <t xml:space="preserve">redios desincorporados.
</t>
    </r>
    <r>
      <rPr>
        <b/>
        <sz val="11"/>
        <color indexed="8"/>
        <rFont val="Calibri"/>
        <family val="2"/>
      </rPr>
      <t>129</t>
    </r>
    <r>
      <rPr>
        <sz val="11"/>
        <color indexed="8"/>
        <rFont val="Calibri"/>
        <family val="2"/>
        <scheme val="minor"/>
      </rPr>
      <t xml:space="preserve"> Se encuentran en revisión por parte  del Sistema de Información Geográfica.
</t>
    </r>
    <r>
      <rPr>
        <b/>
        <sz val="11"/>
        <color indexed="8"/>
        <rFont val="Calibri"/>
        <family val="2"/>
      </rPr>
      <t>56</t>
    </r>
    <r>
      <rPr>
        <sz val="11"/>
        <color indexed="8"/>
        <rFont val="Calibri"/>
        <family val="2"/>
        <scheme val="minor"/>
      </rPr>
      <t xml:space="preserve"> Se están revisando su condición de  incorporación.
</t>
    </r>
    <r>
      <rPr>
        <b/>
        <sz val="11"/>
        <color indexed="8"/>
        <rFont val="Calibri"/>
        <family val="2"/>
      </rPr>
      <t>85</t>
    </r>
    <r>
      <rPr>
        <sz val="11"/>
        <color indexed="8"/>
        <rFont val="Calibri"/>
        <family val="2"/>
      </rPr>
      <t xml:space="preserve"> E</t>
    </r>
    <r>
      <rPr>
        <sz val="11"/>
        <color indexed="8"/>
        <rFont val="Calibri"/>
        <family val="2"/>
        <scheme val="minor"/>
      </rPr>
      <t xml:space="preserve">stan siendo revisados por el grupo de estudios técnicos. 
</t>
    </r>
    <r>
      <rPr>
        <b/>
        <sz val="11"/>
        <color indexed="8"/>
        <rFont val="Calibri"/>
        <family val="2"/>
      </rPr>
      <t>98</t>
    </r>
    <r>
      <rPr>
        <sz val="11"/>
        <color indexed="8"/>
        <rFont val="Calibri"/>
        <family val="2"/>
        <scheme val="minor"/>
      </rPr>
      <t xml:space="preserve"> Se encuentran en propiedad horizontal.
</t>
    </r>
    <r>
      <rPr>
        <b/>
        <sz val="11"/>
        <color indexed="8"/>
        <rFont val="Calibri"/>
        <family val="2"/>
      </rPr>
      <t>6</t>
    </r>
    <r>
      <rPr>
        <sz val="11"/>
        <color indexed="8"/>
        <rFont val="Calibri"/>
        <family val="2"/>
        <scheme val="minor"/>
      </rPr>
      <t xml:space="preserve">  Para revisar su condición de saneamiento, 
</t>
    </r>
    <r>
      <rPr>
        <b/>
        <sz val="11"/>
        <color indexed="8"/>
        <rFont val="Calibri"/>
        <family val="2"/>
      </rPr>
      <t>192</t>
    </r>
    <r>
      <rPr>
        <sz val="11"/>
        <color indexed="8"/>
        <rFont val="Calibri"/>
        <family val="2"/>
        <scheme val="minor"/>
      </rPr>
      <t xml:space="preserve"> Estan en clasificación ( si corresponde a salones comunales, colegios, entre otros).
</t>
    </r>
    <r>
      <rPr>
        <b/>
        <sz val="11"/>
        <color indexed="8"/>
        <rFont val="Calibri"/>
        <family val="2"/>
      </rPr>
      <t>14</t>
    </r>
    <r>
      <rPr>
        <sz val="11"/>
        <color indexed="8"/>
        <rFont val="Calibri"/>
        <family val="2"/>
        <scheme val="minor"/>
      </rPr>
      <t xml:space="preserve"> Predios valorados. 
Derivado de esta tarea cada grupo técnico se encuentra adelantando los conceptos y condición de cada uno de los predios en mención. Se realizará la revisión para su clasificación y se adelantará la redacción del documento de diagnóstico con su debida explicación técnica.</t>
    </r>
  </si>
  <si>
    <t>SI: Actas de las reuniones adelantadas y grabación para su revisión y documentos entregados por cada uno de los grupos técnicos.</t>
  </si>
  <si>
    <t>Con corte a tercer trimestre de 2022,   la OCI  evidenció que el proceso a cargo gestiono  avance sobre la  accion 200698,  actividad ID 2647.   Se cuenta con evidencia de las tareas:  id 4801,    documento donde se describen las acciones adelantadas por la SRI para adelantar la preparación para el diagnóstico de los predios de la muestra del ente de control.  id4802, acta de reunión realizada 26/1/2022 con los respectivos compromisos adelantados.   id4803, soportes de reunión del 3/3/2022  con avances generados por cada hallazgo con retroalimentación de las acciones.    id 4928 acta de reunion hallazgos de contraloria de bogota No. 3,3,1,2,1.  con fecha de 9/6/2022. 
Es necesario que se ingresen las evidencias del documento de diagnostico y avances del ultimo trimestre.
Las tareas ejecutadas cuentan con las evidencias digitalizadas sin error de cargue.</t>
  </si>
  <si>
    <t>FILA_27</t>
  </si>
  <si>
    <t>Los bienes en Revelaciones no cuentan con medición fiable por presentar distintas situaciones técnicas y/o jurídicas. No se tiene un valor de los bienes que permita clasificarlos en las cuentas del activo correspondiente en el aplicativo SIDEP y hace falta un diagnóstico de las condiciones de no cumplimiento para valorar los 591 bienes objeto de la muestra del ente de control.</t>
  </si>
  <si>
    <t>Reconocer contablemente los predios a los cuales sea posible determinar su medición de acuerdo con el diagnóstico realizado por la Subdirección de Registro Inmobiliario.</t>
  </si>
  <si>
    <t>(Número predios reconocidos / Número de predios diagnosticados) X 100%</t>
  </si>
  <si>
    <t>Se crea en CPM accion 200724. actividad 2658. Fecha incio:22/12/2021 - Fecha terminacion: 21/12/2022
SAF: La acción 200724 a la fecha no presenta ningún avance</t>
  </si>
  <si>
    <t>SAF: Se inicio el reconocimiento contable de los predios de acuerdo con el diagnóstico realizado por la Subdirección de Registro Inmobiliario.</t>
  </si>
  <si>
    <t>Con corte a tercer trimestre de 2022,   la OCI  evidenció que el proceso a cargo gestiono  avance sobre la  accion 200724, actividad 2658. Se cuenta con evidencia de las tarea id 4953, Reporte con el primer avance del diagnóstico realizado por la Subdirección de Registro Inmobiliario para reconocer contablemente los predios ,id 4954, Cuadro en excel con los datos de los predios reconocidos contablemente.
Las tareas ejecutadas cuentan con las evidencias digitalizadas sin error de cargue.</t>
  </si>
  <si>
    <t>La Oficina de Control Interno recomienda que para el cuarto trimestre se culmine con la actividad propuesta.
La accion esta dentro de los tiempos de ejecucion, pero se recomienda al proceso a cargo informar a la Oficina de control Interno con 60 dias de anticipacion a su vencimiento  si la accion no sera cumplida  con el fin de gestionar la Prorroga ante la Contraloria.</t>
  </si>
  <si>
    <t>FILA_28</t>
  </si>
  <si>
    <t>3.3.1.3</t>
  </si>
  <si>
    <t>PAD2021-46-3.3.1.3 Hallazgo administrativo por inadecuada revelación en las notas a los estados financieros, a 31 de diciembre de 2020, de la cantidad de procesos de clasificación probable</t>
  </si>
  <si>
    <t>Inobservancia de la norma emitida por la contaduría general de la nación al momento de elaborar las notas en la cuenta 2701</t>
  </si>
  <si>
    <t>Efectuar una descripción detallada de la cuenta 2701 "litigios y demandas”, al momento de la elaboración de las notas a los estados financieros en el cierre de la vigencia 2021.</t>
  </si>
  <si>
    <t>(Número de notas de los estados financieros vigencia 2021 detalladas / Número de notas de los estados financieros generadas) x 100%</t>
  </si>
  <si>
    <t>Se crea en CPM accion 200725, actividad 2659. Fecha incio:22/12/2021 - Fecha terminacion: 21/12/2022
SAF: Se elaboraron las notas a los Estados Financieros describiendo detalladamente la cuenta 2701 "litigios y demandas”, como se puede ver en la nota 23 PROVISIONES página número 54 de las notas a los estados financieros del DADEP al 31 de diciembre de 2021.</t>
  </si>
  <si>
    <t>Se evidenció el avance de la actividad ID 2659 con el cargue de los soportes ID 4679, Notas de los Estados Financieros al 31 de diciembre del 2021, detallando cada una de las cuentas entre ellas la cuenta de litigios y demandas..</t>
  </si>
  <si>
    <t>Con corte a tercer trimestre de 2022,   la OCI  evidenció que el proceso a cargo gestiono  la  accion 200725 con actividad 2659. demostrando su ejecucion total desde el primer  trimestre.   Se cuenta con evidencia de las tarea id 4679 Notas de los Estados Financieros al 31 de diciembre del 2021.
Las tareas ejecutadas cuentan con las evidencias digitalizadas sin error de cargue.</t>
  </si>
  <si>
    <t>FILA_29</t>
  </si>
  <si>
    <t>3.3.4.1</t>
  </si>
  <si>
    <t>PAD2021-46-3.3.4.1 Hallazgo administrativo por exceder el porcentaje permitido en reservas presupuestales de Inversión</t>
  </si>
  <si>
    <t>Superó el límite establecido para constituir reservas presupuestales por inversión</t>
  </si>
  <si>
    <t>Realizar informe de seguimiento a la ejecución presupuestal de los proyectos de inversión de la entidad, informando de manera mensual a la Alta Dirección, sobre el nivel de giros y el saldo por girar con el fin de generar control sobre las reservas presupuestales que se espera constituir en la siguiente vigencia.</t>
  </si>
  <si>
    <t>(Número de informes realizados / Número de informes programados) X 100%</t>
  </si>
  <si>
    <t>SAF: Se crea en CPM accion 200726, actividad 2660. Fecha incio:22/12/2021 - Fecha terminacion: 21/12/2022
La acción 200726 a la fecha no presenta ningún avance</t>
  </si>
  <si>
    <t>SAF: Se continúan elaborando los informes mensuales de seguimiento a la ejecución presupuestal los cuales se envían al equipo directivo y a los enlaces de las distintas dependencias para generar control sobre las reservas presupuestales, los informes incluyen 6 archivos.</t>
  </si>
  <si>
    <t xml:space="preserve">Con corte a tercer trimestre de 2022,   la OCI  evidenció que el proceso a cargo gestiono  avance sobre la  accion  200726, actividad  2660. Se cuenta con evidencia de las tarea id 4796: id 4797, id 4838, id 4948  , id4949, id 4964,  id 4965,  id 4986,  id 4987,  id 5014,  id 5015. Correo electrónico informe de seguimiento de ejecucion presupuestal (reservas)  alta direccion de diciembre 2021 - septiembre 2022.
Las tareas ejecutadas cuentan con las evidencias digitalizadas sin error de cargue </t>
  </si>
  <si>
    <t>FILA_30</t>
  </si>
  <si>
    <t>3.3.4.2</t>
  </si>
  <si>
    <t>PAD2021-46-3.3.4.2 Hallazgo administrativo por falta de depuración de pasivos exigibles constituidos a 31 de diciembre de 2018, 2019 y 2020</t>
  </si>
  <si>
    <t>Falta de celeridad en la liquidación de contratos y en la liberación de saldos presupuestales</t>
  </si>
  <si>
    <t>Realizar seguimiento a los pasivos exigibles de la entidad, informando de manera trimestral a la alta dirección, el estado de los pasivos, para que los ordenadores del gasto realicen las gestiones que apunten a depurar la totalidad de estas obligaciones.</t>
  </si>
  <si>
    <t>Se crea en CPM accion 200727, actividad 2661.Fecha incio:22/12/2021 - Fecha terminacion: 21/12/2022
SAF: La acción 200727 a la fecha no presenta ningún avance</t>
  </si>
  <si>
    <t>SAF: Se elaboraron informes mensuales de seguimiento a la ejecución presupuestal los cuales se continuan enviando al equipo directivo y a los enlaces de las distintas dependencias donde se incluye el estado de los pasivos exigibles con corte al final de cada mes.</t>
  </si>
  <si>
    <t>Con corte a tercer trimestre de 2022,   la OCI  evidenció que el proceso a cargo gestiono  avance sobre la  accion  200727, actividad  2661.  Se cuenta con evidencia de las tarea id tareas: id 4798:  id 4799,   id 4840,  id 4841, id4950, id4951, id4966, id4967, id4988, id4989, id5016, id5017, Correo electrónico ejecucion presupuestal (pasivos exigibles) alta direccion de diciembre 2021 a septiembre 2022</t>
  </si>
  <si>
    <t>FILA_31</t>
  </si>
  <si>
    <t>3.3.4.3</t>
  </si>
  <si>
    <t>PAD2021-46-3.3.4.3 Hallazgo administrativo por deficiencias en el diligenciamiento del documento electrónico SIVICOF CBN 0004- Cuentas por pagar al cierre de la vigencia 2020</t>
  </si>
  <si>
    <t>Deficiencias en los controles establecidos para el reporte de información en el aplicativo SIVICOF de la Contraloría de Bogotá</t>
  </si>
  <si>
    <t>Realizar, por parte del responsable de presupuesto de la entidad, una revisión preliminar con visto bueno del informe CBN 0004- cuentas por pagar al cierre de la vigencia, cumpliendo con lo establecido por la contraloría de Bogotá, de acuerdo con las normas vigentes.</t>
  </si>
  <si>
    <t>Se crea en CPM accion 200728, actividad 2654. Fecha incio:22/12/2021 - Fecha terminacion: 21/12/2022
SAF: La acción 200728 a la fecha no presenta ningún avance</t>
  </si>
  <si>
    <t>Con corte a tercer trimestre de 2022,   la OCI  evidenció que el proceso a cargo gestiono  la  accion 200728, actividad 2654 demostrando su ejecucion total desde el segundo  trimestre.  Se cuenta con evidencia de las tarea id 4789 sobre Formato CBN-0004 cuentas por pagar con corte al 31 de diciembre de 2021, id 4790 , Correo Electrónico en el cual el responsable del presupuesto envía los formatos revisados para la cuenta anual de la Contraloría.
Las tareas ejecutadas cuentan con las evidencias digitalizadas sin error de cargue.</t>
  </si>
  <si>
    <t>FILA_32</t>
  </si>
  <si>
    <t>PAD2021-48-3.3.1.1 Hallazgo administrativo por falta de eficacia en la depuración bienes de uso público de cesión nuevos de los años 2020, 2019 y 2018 del nivel de inventario, los cuales deben ser registrados en el nivel de patrimonio de la entidad en el sistema - SIDEP.</t>
  </si>
  <si>
    <t>Los predios que corresponden a bienes de uso público derivados de procesos de urbanización deben ser entregados y transferidos por los urbanizadores responsables como parte de sus obligaciones derivadas de la licencia de urbanismo. Ante el incumplimiento de estos, el Distrito adelanta las actas de toma de posesión, esto no significa que se pueda llevar a cabo de manera oficiosa la declaratoria de propiedad pública de dichas áreas. Previo a esto se debe adelantar dicho procedimiento y debe realizarse el estudio técnico y/o jurídico que permita establecer que zonas se encuentran de acuerdo con lo establecido en los planos y que jurídicamente se encuentran contenidas en los certificados de tradición y libertad de los predios sobre los cuales fueron concedidas las licencias. Otro escenario se presenta para el espacio público derivado de los procesos de los desarrollos legalizados incorporados en el inventario del patrimonio inmobiliario distrital y sobre los cuales se realizó el acta de toma de posesión, y no cuentan con la escritura pública de transferencia al Distrito Capital ya que no comparecen los urbanizadores informales. Adicionalmente, los urbanizadores responsables consideran que con el solo hecho de suscribir el acta de entrega, han cumplido con las obligaciones estipuladas</t>
  </si>
  <si>
    <t>Realizar en con junto con todas las áreas involucradas del DADEP un diagnóstico a partir de la revisión de los urbanismos que fueron entregados al ente de control, entre las vigencias 2018-2020, y que no cuentan con los atributos completos, para determinar la causa por la que se encuentra en inventario, y determinar las actuaciones a realizar para llevarlos al nivel de patrimonio.</t>
  </si>
  <si>
    <t>Diagnóstico realizado</t>
  </si>
  <si>
    <t>Desde la SRI se crearon el en el CPM  la acción 200699 con la actividad 2634.  Fecha incio:1/1/2022 - Fecha terminacion: 23/12/2022
SRI: En reunión realizada el día 9 de marzo de presentó un avance en cuanto a la revisión de predios, y si son susceptibles de Estudios Técnicos y ser revisados con el grupo y verificar contra los predios del hallazgo de revelaciones para unificar los criterios de la información, si se encontraban RUPIS similares y adelantar la priorización y revisión de estos predios. 
Posteriormente se priorizó una base con los predios y se envio al grupo de Saneamiento y titulación. 
Se adelantó una reunión  con el grupo de saneamiento y titulación el día 23 de marzo y se propone elaborar el diagnóstico en una base en formato excel y se asignan los predios priorizados por cada grupo de trabajo para iniciar el proceso de revisión y diagnóstico.</t>
  </si>
  <si>
    <r>
      <t xml:space="preserve">Se  evidenció el avance de la actividad ID 2634 con el cargue de los soportes id 4804 Acta reunión del 9/3/2022 de  Coordinadores SRI presentación y avances plan de acción, ID 4805 PRESENTACIÓN SEGUIMIENTO PLAN MEJORAMIENTO 2022 ( informe contraloría 48 y 46 2021) , ID 4806 ACTA REUNIÓN del 23/3/2022 del EQUIPO SANEAMIENTO Y TITULACIÓN donde escribe las acciones que se definieron para desarrollar la forma metodológica de realizar el diagnóstico y se distribuyeron la base de registros aportados por el área de SIDEP.
</t>
    </r>
    <r>
      <rPr>
        <sz val="11"/>
        <color rgb="FFFF0000"/>
        <rFont val="Calibri"/>
        <family val="2"/>
        <scheme val="minor"/>
      </rPr>
      <t xml:space="preserve">
</t>
    </r>
  </si>
  <si>
    <t>SRI:  En reuniones adelantadas con el equipo se elaboró el drive de seguimiento de los predios en mención, en el cual se ha revisado el 80% de los registros con su respectiva información, se encuentra pendiente realizar los conceptos de descripcíón del documento para entregar adecuadamente la informacion en el diagnóstico solicitado.</t>
  </si>
  <si>
    <t>Actas de reunión adelantadas.</t>
  </si>
  <si>
    <r>
      <t xml:space="preserve">Con corte a tercer trimestre de 2022,   la OCI  evidenció que el proceso a cargo gestiono  avance sobre la  accion 200699,  actividad ID 2634.   Se cuenta con evidencia de las tareas:  id 4804  Acta reunión 3/3/2022 Coordinadores SRI presentación y avances plan de acción  , id4805, Presentacion plan mejoramiento SRI  febrero 2022,  id4806, soporte de acta 23/3/2022 donde se describe las acciones y la metodologia para realizar el diagnostico con base en los registros aportados por el área de Sidep     ,id4929 Matriz diagnostico predios revisados, id5011  acta de reunion 28/6/2022 de revision de acciones 
</t>
    </r>
    <r>
      <rPr>
        <sz val="11"/>
        <color rgb="FFFF0000"/>
        <rFont val="Calibri"/>
        <family val="2"/>
        <scheme val="minor"/>
      </rPr>
      <t xml:space="preserve">
</t>
    </r>
    <r>
      <rPr>
        <sz val="11"/>
        <color indexed="8"/>
        <rFont val="Calibri"/>
        <family val="2"/>
        <scheme val="minor"/>
      </rPr>
      <t>Las tareas ejecutadas cuentan con las evidencias digitalizadas sin error de cargue.</t>
    </r>
  </si>
  <si>
    <t xml:space="preserve">
La Oficina de Control Interno recomienda continuar con la gestion efectiva de la accion dejando correctamente soportadas las actividades y tareas.
La accion esta dentro de los tiempos de ejecucion, pero se recomienda al proceso a cargo informar a la Oficina de control Interno con 60 dias de anticipacion a su vencimiento  si la accion no sera cumplida  con el fin de gestionar la Prorroga ante la Contraloria.</t>
  </si>
  <si>
    <t>FILA_33</t>
  </si>
  <si>
    <t>3.3.2.1</t>
  </si>
  <si>
    <t>PAD2021-48-3.3.2.1 Hallazgo administrativo, por no establecer el DADEP, los estándares técnicos para el suministro y manejo de la información de las Licencias Urbanísticas reportadas por las Curadurías Urbanas, de conformidad con lo establecido en el Decreto 845 de 2019.</t>
  </si>
  <si>
    <t>La documentación entregada por las curadurías urbanas, no es suficiente y carece de información relevante para realizar el seguimiento por la SRI, toda vez que no allegan las resoluciones y planos</t>
  </si>
  <si>
    <t>Elaborar un instructivo técnico que contenga los estándares requeridos para el suministro y manejo de la información de las licencias urbanísticas reportadas por las curadurías urbanas y puntos de control.</t>
  </si>
  <si>
    <t>Instructivo realizado</t>
  </si>
  <si>
    <t>Desde la SRI se crearon el en el CPM  la acción 200700 con la actividad 2635.  Fecha incio:1/1/2022 - Fecha terminacion: 23/12/2022
SRI: En reuniónes realizadas en los meses de febrero se revisó el borrador del instructivo, la resolución o circular, los cuales se presentarán a las curadurías urbanas a través de una reunión presencial.
Seguidamente, se adelantó reunión el 9 de marzo con los coordinadores de la SRI en la cual se presentaron los avances.
Con los avances presentados se ajustaron los comentarios a los formatos de solicitud de información a las curadurías urbanas y circular ampliando los grupos de valor que entregan zonas de cesión; realizar la aclaración de las áreas de cesión y sus respectivas cargas urbanísticas acordes con el POT; evaluar la opción de validarlo en formato digital y en formato físico.
Se realizó la mesa de trabajo con curadores urbanos el día 25 de marzo de 2022 en las instalaciones del DADEP (Se adjunta el informe).
Se esta revisando la información de las curdurias sobre el tema de propuestas al formato de recolección de información.</t>
  </si>
  <si>
    <t xml:space="preserve">Se  evidenció el avance de la actividad ID 2635 con el cargue de los soportes id 4807 acta de reunión del 3/2/2022 de la  revisión del instructivo , ID4808 instructivo de información curadurías , donde se enmarcan los criterios técnicos de entrega de la información que requiere el DADEP con el fin de establecer criterios que sirvan para hacer seguimiento a las licencias aprobadas por las curadurías urbanas, ID  4809 presentación de mesas de trabajo curadurías urbanas , id 4819 Informe del 25/3/2022  reunión curadurías urbanas , id 4811 soporte de listados de asistencia mesas de trabajo curadores.
</t>
  </si>
  <si>
    <t>SRI: Se revisaron los comentarios entregados por las curadurías urbanas frente al formato y se diligenció la respectiva información en el documento drive presentado,  en el cual se esta cargando la información de las liciencias enviadas por las curadurías. De igual manera se realizó el seguimiento frente a las fechas de vencimiento y se esta elaborando el instructivo, con el fin de explicar cómo se adelanta el seguimiento por el DADEP a la información entregada por las curadurías urbanas.</t>
  </si>
  <si>
    <t>Documento en carpeta Drive Actualizado y reunion adelantada con los equipos de trabajo para la revisión documental.</t>
  </si>
  <si>
    <t>Con corte a tercer trimestre de 2022,   la OCI  evidenció que el proceso a cargo gestiono  avance sobre la  accion 200700, actividad ID 2635 . 
Se cuenta con evidencia de las tareas:  id 4807, acta de reunion del  revisar el instructivo de información;   id4808, Instructivo de informacion de curadurias;        id4809, presentacion power point  presentada a las curadurias como  estrategia de fortalecimiento en la comunicación;  id48410    informe de reunion con curadurias urbanas 25/3/2022;    id4811   acta de mesa de trabajo del 22/3/2022 donde  se describen los compromisos adquiridos por el DADEP y los Curadores Urbanos.           id 4930 reiteracion la informacion de solicitud a las curadurias urbanas faltantes de abril , id4931 respuesta de curaduria urbana No5,  id4932 respuesta curaduria urbana  No.4 , id 4933 respuesta curaduria urbana No2,  id 4934 respuesta curaduria urbana No 1., id5009, Cuadro control de licencias , documento donde se describe el seguimiento a la información enviada por las curadurías urbanas.
Las tareas ejecutadas cuentan con las evidencias digitalizadas sin error de cargue</t>
  </si>
  <si>
    <t>FILA_34</t>
  </si>
  <si>
    <t>3.3.2.2</t>
  </si>
  <si>
    <t>PAD2021-48-3.3.2.2 Hallazgo administrativo con presunta incidencia disciplinaria, por falta de seguimiento por parte del DADEP a la información suministrada por las Curadurías urbanas de las áreas de cesión gratuitas generadas, durante las vigencias 2018, 2019 y 2020, de conformidad con lo establecido en el Decreto 545 de 2016 (aplicable a las vigencias 2018 y 2019) y el Decreto 845 de 2019 vigente desde el 27/12/2019.</t>
  </si>
  <si>
    <t>Baja comunicación con los curadores urbanos para definir los criterios con los que se debe entregar dicha información y la falta de un documento técnico de entrega que permita que la información recibida cumpla con estándares técnicos de calidad. Hace falta un documento que permita conocer el estado de las licencias entregadas por las curadurías urbanas</t>
  </si>
  <si>
    <t>Realizar una mesa de trabajo con las curadurías urbanas en donde se definan los criterios técnicos de entrega de información al DADEP, así como la realización de una mesa de trabajo con CAMACOL y los urbanizadores.</t>
  </si>
  <si>
    <t>(Mesas de trabajo realizada / Mesas de trabajo programadas) X 100</t>
  </si>
  <si>
    <t>Desde la SRI se crearon el en el CPM  la acción 200701 con las actividades 2639.  Fecha incio:1/1/2022 - Fecha terminacion: 23/12/2022
SRI: En reuniónes realizadas en los meses de febrero se revisó  la forma de hacer seguimiento a la información. Seguidamente, una vez contando con la información, designar un responsable de verificar los tiempos de las licencias y elaborar un preformato de requerimiento a los constructores, urbanizadores, entre otros, que accedan a las licencias para informarles el vencimiento de éstas y llevar un control y seguimiento de las licencias expedidas por las Curadurías Urbanas.
Se realizó la mesa de trabajo con curadores urbanos el día 25 de marzo de 2022 en las instalaciones del DADEP (Se adjunta el informe).
Se esta revisando la información de las curdurias sobre el tema de propuestas al seguimiento de la información.</t>
  </si>
  <si>
    <t xml:space="preserve">Se evidenció el avance de la actividad ID 2639 con el cargue de los soportes ID 4812 informe reunión mesa de curadores del 25/3/2022 donde se describe la agenda de trabajo, la presentación y los compromisos generados, ID 4813 presentación mesa de trabajo curadurías urbanas donde describe las acciones con el fin de fortalecer la comunicación de las curadurías urbanas.
</t>
  </si>
  <si>
    <t>La Oficina de Control Interno recomienda que este tipo de requerimiento se deben desarrollar en varias reuniones que permitan unificar la información técnica que deben reunir los predios a entregar por los urbanizadores.
Esta dentro de los tiempos de ejecución.</t>
  </si>
  <si>
    <t xml:space="preserve">SRI: Durante este período se realizó reunión vía Teams con la Cámara Colombiana de la Construcción - CAMACOL el día 13 de septiembre de 2022, y se describió la socialización de la modificación del Decreto 845 de 2019. </t>
  </si>
  <si>
    <t>Acta de reunión de mesa de trabajo.</t>
  </si>
  <si>
    <t>Con corte a tercer trimestre de 2022,   la OCI  evidenció que el proceso a cargo gestiono  avance sobre la  acción  200701, actividad ID2639.
Se cuenta con evidencia de las tareas:  id 4812, informe de reunion con curadurias urbanas 25/3/2022;  id4813, presentacion power point  presentada a las curadurias como  estrategia de fortalecimiento en la comunicación;  id4935:  carpeta compartida de seguimiento de informacion de curadurias urbanas. " cuadro control de licencias de curadurias 2022" actualizado; id 5008 reunion camacol, via teams del 12/9/2022  donde escucho al gremio y se presentaron las modificaciones del Decreto 845 de 2019. 
Las tareas ejecutadas cuentan con las evidencias digitalizadas sin error de cargue</t>
  </si>
  <si>
    <r>
      <t xml:space="preserve">La Oficina de Control Interno recomienda continuar con la gestion efectiva de la accion dejando correctamente soportadas las actividades y tareas.
</t>
    </r>
    <r>
      <rPr>
        <sz val="11"/>
        <color rgb="FFFF0000"/>
        <rFont val="Calibri"/>
        <family val="2"/>
        <scheme val="minor"/>
      </rPr>
      <t xml:space="preserve">Verificar el porcentaje de avance en el CPM donde figura 75% y no 80%. 
</t>
    </r>
    <r>
      <rPr>
        <sz val="11"/>
        <color indexed="8"/>
        <rFont val="Calibri"/>
        <family val="2"/>
        <scheme val="minor"/>
      </rPr>
      <t xml:space="preserve">
La accion esta dentro de los tiempos de ejecucion, pero se recomienda al proceso a cargo informar a la Oficina de control Interno con 60 dias de anticipacion a su vencimiento  si la accion no sera cumplida  con el fin de gestionar la Prorroga ante la Contraloria.</t>
    </r>
  </si>
  <si>
    <t>FILA_35</t>
  </si>
  <si>
    <t>Implementar como punto de control un formato de comunicación de requerimientos al urbanizador responsable, frente al reporte del estado de avance de la obra autorizada en la respectiva licencia.</t>
  </si>
  <si>
    <t>Formato formalizado</t>
  </si>
  <si>
    <t>Desde la SRI se crearon el en el CPM  la acción 200701 con las actividades 2640 .  Fecha incio:1/1/2022 - Fecha terminacion: 23/12/2022
SRI: En reuniónes realizadas en los meses de febrero se revisó  la forma de hacer seguimiento a la información. Seguidamente, una vez contando con la información, designar un responsable de verificar los tiempos de las licencias y elaborar un preformato de requerimiento a los constructores, urbanizadores, entre otros, que accedan a las licencias para informarles el vencimiento de éstas y llevar un control y seguimiento de las licencias expedidas por las Curadurías Urbanas.
Se realizó la mesa de trabajo con curadores urbanos el día 25 de marzo de 2022 en las instalaciones del DADEP (Se adjunta el informe).
Se esta revisando la información de las curdurias sobre el tema de propuestas al seguimiento de la información.</t>
  </si>
  <si>
    <t xml:space="preserve">Se observó el avance de la actividad ID 2640 con el cargue de los soportes ID 4815 informe mesa de curadores urbanos del 25/3/2022 donde se describe los compromisos del DADEP y Curadores Urbanos, ID 4814 PRESENTACIÓN MESA DE TRABAJO CURADURÍAS URBANAS donde se documentó de las actividades de agenda, presentación y compromisos entre el DADEP y los curadores Urbanos.
</t>
  </si>
  <si>
    <t>SRI: Durante este período con la información de las liciencias enviadas por las curadurías, se hizó seguimiento en la carpeta One Drive frente a las fechas  de vencimiento, y se está respondiendo a través de dos oficios de salida. El primero es una solicitud protocolaria al urbanizador indicándole que está próximo a vencerse el tiempo de la licencia. El segundo, se le informá que ante el vencimiento de la licencia el urbanizador o constructor tiene adquiridos compromisos jurídicos con el DADEP.</t>
  </si>
  <si>
    <t>Documento en excel ubicado en una carpeta One Drive donde se relacionan los oficios enviados por los equipos de trabajo para hacer seguimiento y revisión de los tiempos de vencimiento de la información enviada por las curadurías urbanas.</t>
  </si>
  <si>
    <t>Con corte a tercer trimestre de 2022,   la OCI  evidenció que el proceso a cargo gestiono  avance sobre la  acción 200701, actividad ID 2640. 
Se cuenta con evidencia de las tareas: id4814, presentacion power point  presentada a las curadurias ; id 4815  informe de reunion con curadurias urbanas 25/3/2022  ;id 4936: carpeta compartida de seguimiento de información de curadurias urbanas y respuestas a los urbanizadores y constructores; id5010  Cuadro control de licencias
Las tareas ejecutadas cuentan con las evidencias digitalizadas sin error de cargue</t>
  </si>
  <si>
    <t>FILA_36</t>
  </si>
  <si>
    <t>PAD2021-48-3.3.4.1 Hallazgo administrativo. Deficiencia en el proceso de incorporación de los bienes de cesión al patrimonio de la Entidad.</t>
  </si>
  <si>
    <t>Desde la SRI se crearon el en el CPM  la acción 200702 con la actividad 2641 .  Fecha incio:1/1/2022 - Fecha terminacion: 23/12/2022
SRI: En reunión realizada el día 9 de marzo de presentó un avance en cuanto a la revisión de predios, y si son susceptibles de Estudios Técnicos y ser revisados con el grupo y verificar contra los predios del hallazgo de revelaciones para unificar los criterios de la información, si se encontraban RUPIS similares y adelantar la priorización y revisión de estos predios. 
Posteriormente se priorizó una base con los predios y se envio al grupo de Saneamiento y titulación. 
Se adelantó una reunión  con el grupo de saneamiento y titulación el día 23 de marzo y se propone elaborar el diagnóstico en una base en formato excel y se asignan los predios priorizados por cada grupo de trabajo para iniciar el proceso de revisión y diagnóstico.</t>
  </si>
  <si>
    <t xml:space="preserve">Se evidenció el avance de la actividad ID 2641 con el cargue de los soportes ID 4816 LISTADO DE REUNIÓN COORDINADORES SRI del 9/3/2022 donde se encuentra el seguimiento de las acciones implementadas para revisar los registros en una base del ente de control y el ID 4817 ACTA DE REUNIÓN del 23/3/2022 con el GRUPO DE SANEAMIENTO Y TITULACIÓN donde se describen los compromisos y el seguimiento del grupo de saneamiento y titulación.
</t>
  </si>
  <si>
    <t>SRI: En reuniones adelantadas con el equipo se elaboró el drive de seguimiento de los predios en mención, en el cual se ha revisado el 80% de los registros con su respectiva información, se encuentra pendiente realizar los conceptos de descripcíón del documento para entregar adecuadamente la informacion en el diagnóstico solicitado.</t>
  </si>
  <si>
    <t>Con corte a tercer trimestre de 2022,   la OCI  evidenció que el proceso a cargo gestiono  avance sobre la  acción 200702, actividad ID 2641.
Se cuenta con evidencia de las tareas: id 4816 acta de reunion coordinadores SRI del 3/3/2022  de seguimiento de las acciones implementadas para revisar los registros en una base del ente de control; id 4817 acta de reunion grupo de saneamiento y titulacion SRI del 23/3/2022 ;id 4937 con matriz de excel de diagnostico predios revisados; id 5012 reunion plan de mejormaiento del 18/6/2022. 
Las tareas ejecutadas cuentan con las evidencias digitalizadas sin error de cargue</t>
  </si>
  <si>
    <t>FILA_37</t>
  </si>
  <si>
    <t>2020-47-3.1.3.5-HALLAZGO ADMINISTRATIVO, POR LA ACTUALIZACIÓN EXTEMPORÁNEA DE LA PÓLIZA CUMPLIMIENTO EN LA ADICIÓN Y PRÓRROGA DEL CONTRATO DE OBRA NO. 390 DE 2018.</t>
  </si>
  <si>
    <t>Inadecuada gestión de la supervisión del contrato de obras y suministro de materiales.</t>
  </si>
  <si>
    <t>Realizar una mesa de trabajo trimestralmente para el seguimiento de supervisión de contratos por cada una de las subdirecciones y oficinas del DADEP.</t>
  </si>
  <si>
    <t>mesas de trabajo de seguimiento de supervisión realizados</t>
  </si>
  <si>
    <t>Se crea en CPM accion 200589, actividad 2182. Fecha incio:10/7/2020 - Fecha terminacion: 1/2/2022
SAI: Esta actividad se considera cumplida y el hallazgo subsanado, debido a que se realizaron 3 mesas de trabajo de seguimiento de supervisión:  2 mesas de seguimiento de supervisión realizadas por SAI el 1 de febrero de 2022 donde se presentó el equipo de trabajo, se capacitó en temas de supervisión y se expusieron las metas; y 1 mesa de seguimiento de supervisión realizada por SRI el 3 de febrero de 2022 donde se realizó el análisis y revisión de las supervisiones a cargo.</t>
  </si>
  <si>
    <t>Se evidenció el avance de la actividad ID 2182 con el cargue de los soportes ID 4665, Acta de mesa de trabajo del 1/2/2022, Reunión de inducción y capacitación sobre manual de supervisión, aspectos generales de la entidad y SAI. / ID 4666 Acta de mesa de trabajo del 1/2/2022, presentación equipo.</t>
  </si>
  <si>
    <t xml:space="preserve">
No se evidencia soporte de la mesa de trabajo realizada el día 3/2/2022, análisis y revisión de las supervisiones a cargo. 
La Oficina de Control Interno recomienda el cargue del soporte del acta de mesa de trabajo.
Acción pendiente de cierre por parte de la Contraloría de Bogotá.</t>
  </si>
  <si>
    <t xml:space="preserve">SAI: Accion declarada cumplida por la Contraloria de Bogota.  </t>
  </si>
  <si>
    <t xml:space="preserve">
Con corte tercer trimestre, se verifico que la  acción 200589 con las  actividades  2181 y 2182 fue declarada Cumplida y Efectiva segun informe final de auditoria, codigo 44, vigencia 2021 PAD 2022, del mes de septiembre de 2022.
</t>
  </si>
  <si>
    <t xml:space="preserve">
Acción cerrada por parte de la Contraloría de Bogotá.</t>
  </si>
  <si>
    <t>*</t>
  </si>
  <si>
    <t>FILA_38</t>
  </si>
  <si>
    <t>2020-47-3.1.3.7 HALLAZGO ADMINISTRATIVO CON PRESUNTA INCIDENCIA DISCIPLINARIA POR LA NO LIQUIDACIÓN DEL CONTRATO CAMEP NO. 110-00129-7-0-2013 SUSCRITO CON LA JUNTA DE ACCIÓN COMUNAL DE LA URBANIZACIÓN LOS PINARES Y PERMITIR UN APROVECHAMIENTO ECONÓMICO SIN CONTRATO VIGENTE EN LAS ZONAS DE ESTACIONAMIENTO IDENTIFICADAS CON LOS RUPI NOS. 493-45, 493-46, 493-48 Y 493-50.</t>
  </si>
  <si>
    <t>A pesar de la terminación del contrato CAMEP No. 110-00129-7-0-2013 suscrito con la Junta de Acción Comunal de la Urbanización Los Pinares, continúa aprovechamiento económico sin contrato vigente en las zonas de estacionamiento.</t>
  </si>
  <si>
    <t>Impulsar y hacer seguimiento bimestral la actuación policiva ante la autoridad local competente para que se ordene el cese del aprovechamiento económico y la recuperación del espacio público.</t>
  </si>
  <si>
    <t>(impulso y seguimiento bimestral - radicado a la autoridad policiva / impulso y  seguimiento bimestral programado) x 100%</t>
  </si>
  <si>
    <t>Se crea en CPM accion 200590, actividad 2183. Fecha incio:10/7/2020 - Fecha terminacion: 1/2/2022
SAI: Esta actividad se considera cumplida y el hallazgo subsanado, debido a que se realizaron 3 impulsos y seguimientos en el año 2021 (1 impulso el 09-02-2021 y 2 seguimientos realizados julio y noviembre de 2021) y 1 impulso y seguimiento realizado en el mes de febrero del 2022, a las actuaciones policivas ante la autoridad local competente para que se ordene el cese del aprovechamiento económico y la recuperación del espacio público;  teniendo en cuenta la suspensión de términos procesales por periodos en el 2020 y 2021 en la Alcaldía Local de San Cristóbal y la ausencia de atención por COVID.</t>
  </si>
  <si>
    <t>Se evidenció el avance de la actividad ID 2183 con el cargue de los soportes ID4667 impulsos y seguimientos del 6/7/2021 expediente pinares RUPI 493, ID 4668   impulsos y seguimientos 27/12/2021 expediente pinares RUPI 493 inspección San Cristóbal, ID 4669   impulsos y seguimientos del 9/2/2022 Querella Pinares radicado DADEP 20193010176481, ID 4670 impulsos y seguimientos 1/2/2022 Solicitud de información e impulso de actuaciones policivas.
Urbanización Los Pinares, Total, de 4 soportes de impulsos y seguimientos.</t>
  </si>
  <si>
    <t xml:space="preserve">
Con corte tercer trimestre, se verifico que la accion  200590, actividad  2183 fue declarada Cumplida y Efectiva segun informe final de auditoria, codigo 44, vigencia 2021 PAD 2022, del mes de septiembre de 2022.</t>
  </si>
  <si>
    <t>2006 2006</t>
  </si>
  <si>
    <t>2007 2007</t>
  </si>
  <si>
    <t>2008 2008</t>
  </si>
  <si>
    <t>2009 2009</t>
  </si>
  <si>
    <t>2010 2010</t>
  </si>
  <si>
    <t>2011 2011</t>
  </si>
  <si>
    <t>2012 2012</t>
  </si>
  <si>
    <t>2013 2013</t>
  </si>
  <si>
    <t>2014 2014</t>
  </si>
  <si>
    <t>2015 2015</t>
  </si>
  <si>
    <t>2016 2016</t>
  </si>
  <si>
    <t>2017 2017</t>
  </si>
  <si>
    <t>2018 2018</t>
  </si>
  <si>
    <t>2019 2019</t>
  </si>
  <si>
    <t>REPORTADO POR EL PROCESO 30/6/2022</t>
  </si>
  <si>
    <t>SEGUIMIENTO OFICINA DE CONTROL INTERNO 30/6/2022</t>
  </si>
  <si>
    <t>REPORTADO POR EL PROCESO 31/12/2022</t>
  </si>
  <si>
    <t>SEGUIMIENTO OFICINA DE CONTROL INTERNO 31/12/2022</t>
  </si>
  <si>
    <t>REPORTADO POR EL PROCESO 31/3/2023</t>
  </si>
  <si>
    <t>SEGUIMIENTO OFICINA DE CONTROL INTERNO 31/3/2023</t>
  </si>
  <si>
    <t>INDIQUE LAS ACTIVIDADES REALIZADAS ENTRE EL 1/4/2022 Y EL 30/6/2022 PARA SUBSANAR EL HALLAZGO</t>
  </si>
  <si>
    <t>INDIQUE PORCENTAJE DE AVANCE DE LA ACCIÓN  CON CORTE  30/06/2022</t>
  </si>
  <si>
    <t>INDIQUE LAS ACTIVIDADES REALIZADAS ENTRE EL 1/10/2022 Y EL 31/12/2022 PARA SUBSANAR EL HALLAZGO</t>
  </si>
  <si>
    <t>INDIQUE PORCENTAJE DE AVANCE DE LA ACCIÓN  CON CORTE  31/12/2022</t>
  </si>
  <si>
    <t>DÍAS PARA VENCIMIENTO
FECHA REF 31/12/2022</t>
  </si>
  <si>
    <t>INDIQUE LAS ACTIVIDADES REALIZADAS ENTRE EL 1/1/2023 Y EL 31/3/2023 PARA SUBSANAR EL HALLAZGO</t>
  </si>
  <si>
    <t>INDIQUE PORCENTAJE DE AVANCE DE LA ACCIÓN  CON CORTE  31/3/2023</t>
  </si>
  <si>
    <t>DÍAS PARA VENCIMIENTO
FECHA REF 31/3/2023</t>
  </si>
  <si>
    <t>21/12/2022</t>
  </si>
  <si>
    <t>23/12/2022</t>
  </si>
  <si>
    <t>2022 2022</t>
  </si>
  <si>
    <t>PAD 2022-44-3.2.1.3 Hallazgo administrativo por Inconsistencias en la Información Financiera del PACA.</t>
  </si>
  <si>
    <t>-</t>
  </si>
  <si>
    <t>PAD 2022-44-3.2.2.1 Hallazgo administrativo por incluir en varios documentos del proceso de selección normas derogadas</t>
  </si>
  <si>
    <t>3.2.2.2</t>
  </si>
  <si>
    <t>PAD2022-44-3.2.2.2 Hallazgo administrativo reiterados errores en la información incluida en varios documentos del proceso de selección</t>
  </si>
  <si>
    <t>3.2.2.3</t>
  </si>
  <si>
    <t>PAD2022-44-3.2.2.3 Falencia en los controles y seguimientos en la publicaciones documentos en el SECOP II de la totalidad de los documentos del proceso contractual</t>
  </si>
  <si>
    <t>3.2.2.5</t>
  </si>
  <si>
    <t>PAD2022-44-3.2.2.5 Hallazgo Administrativo Por no Publicar En forma Oportuna Documentación Del Contrato 504 de 2021 En La Plataforma SECOP II</t>
  </si>
  <si>
    <t>3.3.1.6</t>
  </si>
  <si>
    <t>PAD2022-44-3.3.1.6 Hallazgo administrativo por no determinar el valor de mercado de los terrenos registrados en la subcuenta de inventarios 1.5.10.02 – Terrenos y 1.5.10.03 Construcciones, ubicados en las ciudades de Cali, Tenjo, Girardot y Villavicencio</t>
  </si>
  <si>
    <t>PAD 2022-44-3.3.1.1 Hallazgo Administrativo por reclasificar indebidamente las cuentas por cobrar correspondientes a arrendamientos operativos a cuentas por cobrar de difícil recaudo.</t>
  </si>
  <si>
    <t>3.3.1.11</t>
  </si>
  <si>
    <t>PAD2022-44-3.3.1.11 Hallazgo Administrativo por no registrar en la contabilidad del DADEP los predios que figuran en el SIDEP y las notas a los estados financieros a 31 de diciembre de 2021 como “REVELACIONES”, que cuentan con matrícula inmobiliaria y que poseen avalúo catastral.</t>
  </si>
  <si>
    <t>3.3.1.14</t>
  </si>
  <si>
    <t>PAD2022-44-3.3.1.14 Hallazgo administrativo por no realizar seguimiento permanente al reporte contable SIPROJ, nuevo marco normativo, debido a inconsistencias presentadas al verificar el reporte con corte a diciembre 31 de 2021</t>
  </si>
  <si>
    <t>3.3.1.12</t>
  </si>
  <si>
    <t>PAD2022-44-3.3.1.12 Hallazgo administrativo por no realizar las gestiones administrativas necesarias para legalizar, los terrenos registrados en la cuenta 1.6.65.04 – terrenos pendientes de legalizar y no cumplir los compromisos adquiridos en las actas de sostenibilidad contable.</t>
  </si>
  <si>
    <t>PAD 2022-44-3.3.1.2 Hallazgo Administrativo por indebida revelación en las notas a los estados financieros de las cuentas por cobrar.</t>
  </si>
  <si>
    <t>PAD 2022-44-3.3.1.3 Hallazgo Administrativo por no revelar en las notas a los estados financieros, a 31 de diciembre de 2021, las cuentas por cobrar de difícil recaudo que se encuentran en cobro persuasivo y cobro coactivo.</t>
  </si>
  <si>
    <t>3.3.1.4</t>
  </si>
  <si>
    <t>PAD 2022-44-3.3.1.4 Hallazgo Administrativo por por no manejar la cuenta costo de ventas de las mercancías adquiridas, dentro de la información contable, tal y como lo establece la dinámica de la cuenta 1510 – mercancía en existencia</t>
  </si>
  <si>
    <t>3.3.1.7</t>
  </si>
  <si>
    <t>PAD 2022-44-3.3.1.7 Hallazgo Administrativo por diferencias entre lo reportado en los estados financieros contra el formato CBN-1026 Inventario físico, en las subcuentas 1.6.37.10 - equipos de comunicación y computación no explotados y 1.6.70.02 – equipos de computación.</t>
  </si>
  <si>
    <t>3.3.1.8</t>
  </si>
  <si>
    <t>PAD 2022-44-3.3.1.8 Hallazgo Administrativo por no depreciar una edificación y no asignarle vida útil de conformidad con el Marco Normativo para Entidades de Gobierno.</t>
  </si>
  <si>
    <t>3.3.1.9</t>
  </si>
  <si>
    <t>PAD 2022-44-3.3.1.9 Hallazgo Administrativo por por diferencias entre lo reportado en el formato CBN-1026 y lo reflejado en los estados financieros de la subcuenta, muebles y enseres (1.6.65.01) y diferencias en el cálculo de la depreciación acumulada de los muebles, enseres y equipo de oficina adquiridos en la vigencia 2021.</t>
  </si>
  <si>
    <t>3.3.1.10</t>
  </si>
  <si>
    <t>PAD 2022-44-3.3.1.10 Hallazgo Administrativo por indebida revelación de las notas a los estados financieros de la propiedad, planta y equipo.</t>
  </si>
  <si>
    <t>3.3.1.13</t>
  </si>
  <si>
    <t>PAD 2022-44-3.3.1.13 Hallazgo Administrativo por por diferencias en el valor de las cuentas por pagar registradas en las subcuentas, 2.4.01.02 – Proyectos de inversión y 2.5.11.01 – Cesantías, contra lo certificado en presupuesto a 31 de diciembre de 2021.</t>
  </si>
  <si>
    <t>3.3.1.15</t>
  </si>
  <si>
    <t>PAD 2022-44-3.3.1.15 Hallazgo Administrativo por no realizar evaluación y seguimiento permanente al saldo de las cuentas de activos contingentes, por inconsistencias presentadas al verificar el saldo final de la vigencia 2020 con la vigencia 2021.</t>
  </si>
  <si>
    <t>PAD2022-44-3.2.1.2 Hallazgo Administrativo Por no Incluir La Población Beneficiada En Los Proyectos 7838 y 7861 En El Informe SEGPLAN</t>
  </si>
  <si>
    <t>3.2.3.1</t>
  </si>
  <si>
    <t>PAD2022-44-3.2.3.1 Deficiencia en los procedimientos de seguimiento en el cumplimiento de los parámetros y lineamientos establecidos en el “Instructivo para diligenciar el documento Balance Social CBN-0021”.</t>
  </si>
  <si>
    <t>3.3.1.5</t>
  </si>
  <si>
    <t>PAD2022-44-3.3.1.5 Hallazgo administrativo por no realizar las gestiones administrativas necesarias para comercializar, distribuir en forma gratuita o a precios de no mercado, transformar o consumir en el curso normal de la operación que realiza el DADEP, los terrenos y edificaciones que figuran en mercancías en existencia.</t>
  </si>
  <si>
    <t>3.1.2.1</t>
  </si>
  <si>
    <t>PAD</t>
  </si>
  <si>
    <t>AUDITORIA</t>
  </si>
  <si>
    <t>TIPO</t>
  </si>
  <si>
    <t>HALLAZGO</t>
  </si>
  <si>
    <t>CODIGO DE ACCION</t>
  </si>
  <si>
    <t>PROCESO</t>
  </si>
  <si>
    <t>ACCION CPM</t>
  </si>
  <si>
    <t>FECHA DE TERMINACION</t>
  </si>
  <si>
    <t>% AVANCE</t>
  </si>
  <si>
    <t>OBSERVACION</t>
  </si>
  <si>
    <t>DESEMPEÑO</t>
  </si>
  <si>
    <t>OJ</t>
  </si>
  <si>
    <t>REGULARIDAD</t>
  </si>
  <si>
    <t>SGI</t>
  </si>
  <si>
    <t> </t>
  </si>
  <si>
    <t>DIAS PARA VENCIMIENTO</t>
  </si>
  <si>
    <t>SGC</t>
  </si>
  <si>
    <t>OTIC</t>
  </si>
  <si>
    <t>200709 (ACTIVIDAD 2622)</t>
  </si>
  <si>
    <t>200709 (ACTIVIDAD 2623)</t>
  </si>
  <si>
    <t>200714 (ACTIVIDAD 2643)</t>
  </si>
  <si>
    <t>200714 (ACTIVIDAD 2644)</t>
  </si>
  <si>
    <t>200710 (ACTIVIDAD 2624)</t>
  </si>
  <si>
    <t>200710 (ACTIVIDAD 2625)</t>
  </si>
  <si>
    <t>OAP</t>
  </si>
  <si>
    <t>SRI</t>
  </si>
  <si>
    <t>200701 (ACTIVIDAD 2639)</t>
  </si>
  <si>
    <t>200701 (ACTIVIDAD 2640)</t>
  </si>
  <si>
    <t>200737 ACTIVIDAD 2688</t>
  </si>
  <si>
    <t>200737 ACTIVIDAD 2710</t>
  </si>
  <si>
    <t>200758 ACTIVIDAD 2711</t>
  </si>
  <si>
    <t>200758 ACTIVIDAD 2709</t>
  </si>
  <si>
    <t>Control Fiscal</t>
  </si>
  <si>
    <t>CÓDIGO DE ACCIÓN</t>
  </si>
  <si>
    <t>ACCIÓN CPM</t>
  </si>
  <si>
    <t>DÍAS PARA VENCIMIENTO</t>
  </si>
  <si>
    <t>GESTIÓN DE LA INFORMACIÓN Y LA TECNOLOGÍA - OTIC</t>
  </si>
  <si>
    <t>No. ACCION</t>
  </si>
  <si>
    <t>% AVANCE Septiembre</t>
  </si>
  <si>
    <t>FECHA FINAL</t>
  </si>
  <si>
    <t>.200712</t>
  </si>
  <si>
    <t>GESTIÓN DE RECURSOS - SGC</t>
  </si>
  <si>
    <t>.200724</t>
  </si>
  <si>
    <t>.200717</t>
  </si>
  <si>
    <t>.200726</t>
  </si>
  <si>
    <t>.200727</t>
  </si>
  <si>
    <t>.200718</t>
  </si>
  <si>
    <t>.200719</t>
  </si>
  <si>
    <t>.20072</t>
  </si>
  <si>
    <t>.200721</t>
  </si>
  <si>
    <t>.200722</t>
  </si>
  <si>
    <t>.200723</t>
  </si>
  <si>
    <t>.200725</t>
  </si>
  <si>
    <t>.200728</t>
  </si>
  <si>
    <t>.200736</t>
  </si>
  <si>
    <t>.200737</t>
  </si>
  <si>
    <t>.200742</t>
  </si>
  <si>
    <t>.200746</t>
  </si>
  <si>
    <t>.200747</t>
  </si>
  <si>
    <t>.200748</t>
  </si>
  <si>
    <t>.200749</t>
  </si>
  <si>
    <t>.200750</t>
  </si>
  <si>
    <t>.200751</t>
  </si>
  <si>
    <t>.200752</t>
  </si>
  <si>
    <t>.200753</t>
  </si>
  <si>
    <t>.200754</t>
  </si>
  <si>
    <t>GESTIÓN JURIDICA - OJ</t>
  </si>
  <si>
    <t>.200713</t>
  </si>
  <si>
    <t>.200715</t>
  </si>
  <si>
    <t>.200716</t>
  </si>
  <si>
    <t>.200714</t>
  </si>
  <si>
    <t>.200738</t>
  </si>
  <si>
    <t>.200739</t>
  </si>
  <si>
    <t>.200740</t>
  </si>
  <si>
    <t>.200744</t>
  </si>
  <si>
    <t>INVENTARIO GENERAL DE ESPACIO PUBLICO Y BIENES FISCALES - SRI</t>
  </si>
  <si>
    <t>.200699</t>
  </si>
  <si>
    <t>.200702</t>
  </si>
  <si>
    <t>.200698</t>
  </si>
  <si>
    <t>.200701</t>
  </si>
  <si>
    <t>.200700</t>
  </si>
  <si>
    <t>DIRECCIONAMIENTO ESTRATEGICO - OAP</t>
  </si>
  <si>
    <t>.200704</t>
  </si>
  <si>
    <t>.200705</t>
  </si>
  <si>
    <t>.200706</t>
  </si>
  <si>
    <t>.200707</t>
  </si>
  <si>
    <t>.200708</t>
  </si>
  <si>
    <t>ADMINISTRACION DEL PATRIMONIO INMOBILIARIO DISTRITAL - SAI</t>
  </si>
  <si>
    <t>.200709</t>
  </si>
  <si>
    <t>.200710</t>
  </si>
  <si>
    <t>.200758</t>
  </si>
  <si>
    <t>.200760</t>
  </si>
  <si>
    <t>ESTADO</t>
  </si>
  <si>
    <t>Cumplida y Cerrada</t>
  </si>
  <si>
    <t>Tabla 11. Plan de Mejoramiento Institucional</t>
  </si>
  <si>
    <t>VIGENCIA</t>
  </si>
  <si>
    <t>CÓDIGO</t>
  </si>
  <si>
    <t>No. Hallazgos</t>
  </si>
  <si>
    <t>No. Acciones</t>
  </si>
  <si>
    <t>21 administrativos  (3 disciplinarios / 2 fiscales)</t>
  </si>
  <si>
    <t>21 acciones cumplidas y cerradas
2 incumplidas
Las acciones de los hallazgos (3.1.3.5 y 3.1.3.7) fueron cerrados por la Contraloría en el Informe Final de auditoría, codigo 44 vigencia 2021 PAD 2022 de septiembre de 2022.</t>
  </si>
  <si>
    <t>9 administrativos</t>
  </si>
  <si>
    <t>8 acciones cumplidas y cerradas
1 incumplida
Las acciones de los hallazgos (3.2.1.1, 3.2.1.2 y 3.2.1.3) fueron cerrados por la Contraloría en el Informe Final de auditoría, codigo 44 vigencia 2021 PAD 2022 de septiembre de 2022.</t>
  </si>
  <si>
    <t>3 administrativos</t>
  </si>
  <si>
    <t>3 acciones cumplidas y cerradas</t>
  </si>
  <si>
    <t>22 administrativos (2 disciplinarios)</t>
  </si>
  <si>
    <t>25 acciones pendientes de cierre</t>
  </si>
  <si>
    <t>4 administrativos (1 disciplinario)</t>
  </si>
  <si>
    <t>4 acciones pendientes de cierre</t>
  </si>
  <si>
    <t xml:space="preserve">22 administrativos   </t>
  </si>
  <si>
    <t>22 acciones en curso</t>
  </si>
  <si>
    <t>1 administrativo (1 disciplinario)</t>
  </si>
  <si>
    <t>1 accion en curso</t>
  </si>
  <si>
    <t>CON CORTE 31/12/2022 SE TIENEN 26 HALLAZGOS CON 29 ACCIONES PENDIENTES DE CIERRE POR PARTE DE LA CONTRALORIA DE BOGOTA.
SE TIENEN 23 HALLAZGOS CON 23 ACCIONES EN EJECUCION</t>
  </si>
  <si>
    <t>3.1.3.1</t>
  </si>
  <si>
    <t>Tabla 4. Plan de mejoramiento por Procesos</t>
  </si>
  <si>
    <t>Descripción</t>
  </si>
  <si>
    <t>Fecha Inicio</t>
  </si>
  <si>
    <t>Cantidad</t>
  </si>
  <si>
    <t>Abierta</t>
  </si>
  <si>
    <t>Cumplidas y Cerradas</t>
  </si>
  <si>
    <t>Incumplidas</t>
  </si>
  <si>
    <t>Verificación Técnica</t>
  </si>
  <si>
    <t>PMP</t>
  </si>
  <si>
    <t> 0</t>
  </si>
  <si>
    <t>3.1.2.3</t>
  </si>
  <si>
    <t>TOTAL</t>
  </si>
  <si>
    <t>3.1.1</t>
  </si>
  <si>
    <t xml:space="preserve">3.2.3   </t>
  </si>
  <si>
    <t>3.2.4</t>
  </si>
  <si>
    <t>3.2.5</t>
  </si>
  <si>
    <t>3.2.6</t>
  </si>
  <si>
    <t>Incumplida</t>
  </si>
  <si>
    <t>3.2.7</t>
  </si>
  <si>
    <t>3.1.2</t>
  </si>
  <si>
    <t>3.2.1</t>
  </si>
  <si>
    <t>3.2.2</t>
  </si>
  <si>
    <t>3.2.3</t>
  </si>
  <si>
    <t>CÓDIGO DE ACCION</t>
  </si>
  <si>
    <t>DIAS PARA LA TERMINACIÓN</t>
  </si>
  <si>
    <r>
      <t xml:space="preserve">Cerrada por la Contraloría como </t>
    </r>
    <r>
      <rPr>
        <b/>
        <sz val="8"/>
        <color rgb="FF000000"/>
        <rFont val="Calibri"/>
        <family val="2"/>
      </rPr>
      <t>CUMPLIDA EFECTIVA</t>
    </r>
    <r>
      <rPr>
        <sz val="8"/>
        <color rgb="FF000000"/>
        <rFont val="Calibri"/>
        <family val="2"/>
      </rPr>
      <t xml:space="preserve"> en el Informe Final de auditoría, codigo 44 vigencia 2021 PAD 2022 de septiembre de 2022., pagina 22,23,24</t>
    </r>
  </si>
  <si>
    <r>
      <t xml:space="preserve">Cerrda por la Contralora de Bogota como </t>
    </r>
    <r>
      <rPr>
        <b/>
        <sz val="8"/>
        <rFont val="Calibri"/>
        <family val="2"/>
      </rPr>
      <t>CUMPLIDA EFECTIVA</t>
    </r>
    <r>
      <rPr>
        <sz val="8"/>
        <rFont val="Calibri"/>
        <family val="2"/>
      </rPr>
      <t xml:space="preserve"> según informe final de auditoria,  PAD 2023 -  Codigo 33. Periodo Auditado 2022.   Informe de mayo de 2023</t>
    </r>
  </si>
  <si>
    <r>
      <t xml:space="preserve">Cerrda por la Contralora de Bogota como </t>
    </r>
    <r>
      <rPr>
        <b/>
        <sz val="8"/>
        <rFont val="Calibri"/>
        <family val="2"/>
      </rPr>
      <t>CUMPLIDA INEFECTIVA</t>
    </r>
    <r>
      <rPr>
        <sz val="8"/>
        <rFont val="Calibri"/>
        <family val="2"/>
      </rPr>
      <t xml:space="preserve"> según informe final de auditoria,  PAD 2023 -  Codigo 33. Periodo Auditado 2022.   Informe de mayo de 2023</t>
    </r>
  </si>
  <si>
    <t xml:space="preserve">3.1.3.1 </t>
  </si>
  <si>
    <t>REPORTADO POR EL PROCESO 30/6/2023</t>
  </si>
  <si>
    <t>SEGUIMIENTO OFICINA DE CONTROL INTERNO 30/6/2023</t>
  </si>
  <si>
    <t>INDIQUE LAS ACTIVIDADES REALIZADAS ENTRE EL 1/4/2023 Y EL 30/6/2023 PARA SUBSANAR EL HALLAZGO</t>
  </si>
  <si>
    <t>INDIQUE PORCENTAJE DE AVANCE DE LA ACCIÓN  CON CORTE  30/6/2023</t>
  </si>
  <si>
    <t>DÍAS PARA VENCIMIENTO
FECHA REF 30/6/2023</t>
  </si>
  <si>
    <t>2023 2023</t>
  </si>
  <si>
    <t>200765 
ACTIVIDAD 2722</t>
  </si>
  <si>
    <t>200765 
ACTIVIDAD 2723</t>
  </si>
  <si>
    <t>200765 
ACTIVIDAD 2724</t>
  </si>
  <si>
    <t>200766
ACTIVIDAD 2725</t>
  </si>
  <si>
    <r>
      <rPr>
        <b/>
        <sz val="8"/>
        <color rgb="FF000000"/>
        <rFont val="Calibri"/>
        <family val="2"/>
        <scheme val="minor"/>
      </rPr>
      <t>SRI</t>
    </r>
    <r>
      <rPr>
        <sz val="8"/>
        <color indexed="8"/>
        <rFont val="Calibri"/>
        <family val="2"/>
        <scheme val="minor"/>
      </rPr>
      <t>-SGI-SGC</t>
    </r>
  </si>
  <si>
    <t>200767 
ACTIVIDAD 2726</t>
  </si>
  <si>
    <t>200767 
ACTIVIDAD 2727</t>
  </si>
  <si>
    <t>200768 
ACTIVIDAD 2728</t>
  </si>
  <si>
    <t>200769 
ACTIVIDAD 2729</t>
  </si>
  <si>
    <t>200770
ACTIVIDAD 2730</t>
  </si>
  <si>
    <t>200771
ACTIVIDAD 2731</t>
  </si>
  <si>
    <t>200772
ACTIVIDAD 2732</t>
  </si>
  <si>
    <t>200775
ACTIVIDAD 2737</t>
  </si>
  <si>
    <t>200776
ACTIVIDAD 2738</t>
  </si>
  <si>
    <t>200777 
ACTIVIDAD 2739</t>
  </si>
  <si>
    <t>200778 
ACTIVIDAD 2740</t>
  </si>
  <si>
    <t>200779
ACTIVIDAD 2741</t>
  </si>
  <si>
    <r>
      <rPr>
        <b/>
        <sz val="8"/>
        <color rgb="FF000000"/>
        <rFont val="Calibri"/>
        <family val="2"/>
        <scheme val="minor"/>
      </rPr>
      <t>SGC</t>
    </r>
    <r>
      <rPr>
        <sz val="8"/>
        <color indexed="8"/>
        <rFont val="Calibri"/>
        <family val="2"/>
        <scheme val="minor"/>
      </rPr>
      <t xml:space="preserve"> - OJ</t>
    </r>
  </si>
  <si>
    <t>200783
ACTIVIDAD 2745</t>
  </si>
  <si>
    <t>200780
ACTIVIDAD 2742</t>
  </si>
  <si>
    <t>200781
ACTIVIDAD 2743</t>
  </si>
  <si>
    <t>200782
ACTIVIDAD 2744</t>
  </si>
  <si>
    <t>200773
ACTIVIDAD 2733</t>
  </si>
  <si>
    <t>200773
ACTIVIDAD 2734</t>
  </si>
  <si>
    <t>200774
ACTIVIDAD 2735</t>
  </si>
  <si>
    <t>200774
ACTIVIDAD 2736</t>
  </si>
  <si>
    <t>SEGUIMIENTO MENSUAL PLAN DE MEJORAMIENTO CONTRALORIA</t>
  </si>
  <si>
    <t>CORTE 15/8/2023</t>
  </si>
  <si>
    <t>CONTROL FISCAL</t>
  </si>
  <si>
    <t xml:space="preserve">Pendiente calificación </t>
  </si>
  <si>
    <t>* revisar soportes cargados  / pendiente de calificación</t>
  </si>
  <si>
    <t xml:space="preserve"> </t>
  </si>
  <si>
    <t>CORTE 15/9/2023</t>
  </si>
  <si>
    <t>OBSERVACIONES OCI</t>
  </si>
  <si>
    <t>No se evidencia avance de la acción  en los ultimos 30 dias. Se recomienda agilizar el cumplimiento de la accion lo antes posible  cargando las evidencias en el aplicativo cpm. Tiene 12 dias para su terminación.</t>
  </si>
  <si>
    <t>No se evidencia avance de la acción  en los ultimos 30 días. Se recomienda agilizar el cumplimiento de la acción cargando las evidencias en el aplicativo cpm</t>
  </si>
  <si>
    <t>DÍAS PARA VENCIMIENTO
FECHA REF 30/9/2023</t>
  </si>
  <si>
    <t>REPORTADO POR EL PROCESO 30/9/2023</t>
  </si>
  <si>
    <t>SEGUIMIENTO OFICINA DE CONTROL INTERNO 30/9/2023</t>
  </si>
  <si>
    <t>INDIQUE LAS ACTIVIDADES REALIZADAS ENTRE EL 1/7/2023 Y EL 30/9/2023 PARA SUBSANAR EL HALLAZGO</t>
  </si>
  <si>
    <r>
      <rPr>
        <b/>
        <sz val="8"/>
        <color rgb="FF000000"/>
        <rFont val="Calibri"/>
        <family val="2"/>
        <scheme val="minor"/>
      </rPr>
      <t>SGC</t>
    </r>
    <r>
      <rPr>
        <b/>
        <sz val="8"/>
        <color indexed="8"/>
        <rFont val="Calibri"/>
        <family val="2"/>
        <scheme val="minor"/>
      </rPr>
      <t xml:space="preserve"> </t>
    </r>
  </si>
  <si>
    <t>INDIQUE PORCENTAJE DE AVANCE DE LA ACCIÓN  CON CORTE  30/9/2023</t>
  </si>
  <si>
    <t>INDIQUE LAS ACTIVIDADES REALIZADAS ENTRE EL 1/10/2023 Y EL 31/12/2023 PARA SUBSANAR EL HALLAZGO</t>
  </si>
  <si>
    <t>REPORTADO POR EL PROCESO 31/12/2023 ( NO SE SOLICITO EN 4 TRIMESTRE LA OCI HACE SU VERIFICACION)</t>
  </si>
  <si>
    <t>Verifica OCI</t>
  </si>
  <si>
    <t>DÍAS PARA VENCIMIENTO
FECHA REF 31/12/2023</t>
  </si>
  <si>
    <t>SEGUIMIENTO OFICINA DE CONTROL INTERNO 31/12/2023</t>
  </si>
  <si>
    <t>Tipo Informe</t>
  </si>
  <si>
    <t>70 PLAN DE MEJORAMIENTO - FORMULACIÓN</t>
  </si>
  <si>
    <t>Formulario</t>
  </si>
  <si>
    <t>CB-0402F: PLAN DE MEJORAMIENTO - FORMULACIÓN</t>
  </si>
  <si>
    <t>Moneda Informe</t>
  </si>
  <si>
    <t>Entidad</t>
  </si>
  <si>
    <t>Fecha</t>
  </si>
  <si>
    <t>Periodicidad</t>
  </si>
  <si>
    <t>Mensual</t>
  </si>
  <si>
    <t>[1]</t>
  </si>
  <si>
    <t>0 FORMULACIÓN</t>
  </si>
  <si>
    <t>VIGENCIA PAD AUDITORIA o VISITA</t>
  </si>
  <si>
    <t>CODIGO AUDITORIA SEGÚN PAD DE LA VIGENCIA</t>
  </si>
  <si>
    <t>No. HALLAZGO o Numeral del Informe de la Auditoría o Visita</t>
  </si>
  <si>
    <t>CAUSA DEL HALLAZGO</t>
  </si>
  <si>
    <t>DESCRIPCIÓN ACCION</t>
  </si>
  <si>
    <t>NOMBRE DEL INDICADOR</t>
  </si>
  <si>
    <t>FORMULA DEL INDICADOR</t>
  </si>
  <si>
    <t>META</t>
  </si>
  <si>
    <t>AREA RESPONSABLE</t>
  </si>
  <si>
    <t>FECHA DE INICIO</t>
  </si>
  <si>
    <t>3.2.1.</t>
  </si>
  <si>
    <t>Hallazgo administrativo con presunta incidencia disciplinaria por
deficiencias en la publicación de documentos en la plataforma SECOP</t>
  </si>
  <si>
    <t>Falta de controles efectivos para la publicación oportuna de los documentos y actos administrativos del proceso de contratación en el SECOP</t>
  </si>
  <si>
    <t>Modificar la circular DADEP No. 019 del 26 de octubre de 2023 relacionada con los lineamientos para cargue de documentos de ejecución contractual.</t>
  </si>
  <si>
    <t>Circulares modificadas</t>
  </si>
  <si>
    <t>Circular DADEP No. 019 del 26 de octubre de 2023 modificada</t>
  </si>
  <si>
    <t xml:space="preserve">Realizar durante la vigencia, 3 socializaciones dirigidas a los supervisores, relacionadas con el contenido de la circular </t>
  </si>
  <si>
    <t>Socializaciones realizadas</t>
  </si>
  <si>
    <t>No de socializaciones realizadas/Total socializaciones programadas</t>
  </si>
  <si>
    <t>OJ - SGI</t>
  </si>
  <si>
    <t>3.2.2.</t>
  </si>
  <si>
    <t>Hallazgo administrativo con presunta incidencia disciplinaria por fallas en la supervisión del contrato 359 de 2019</t>
  </si>
  <si>
    <t>Falta de controles efectivos de las obligaciones contractuales y de las señaladas en la Ley y las normas técnicas en materia de seguridad</t>
  </si>
  <si>
    <t>Realizar un requerimiento a la terminal, para que se incluya en el formato de los informes, un item con el estado de los extintores.</t>
  </si>
  <si>
    <t xml:space="preserve">Oficio </t>
  </si>
  <si>
    <t>No. De oficios remitidos</t>
  </si>
  <si>
    <t xml:space="preserve">Emitir un comunicado semestral a la terminal recordando la obligación de presentar de manera oportuna los informes en el termino establecido.
</t>
  </si>
  <si>
    <t>No. De comunicados remitidos</t>
  </si>
  <si>
    <t>CUMPLIMIENTO</t>
  </si>
  <si>
    <t>Emitir un comunicado semestral a la terminal recordando la obligación de presentar de manera oportuna los informes en el termino establecido.</t>
  </si>
  <si>
    <t>Sin Avance
CONJUNTAMENTE CON LA OTIC - OAP SE DEBE REPLICAR LA CREACION DE LA ACCION EN EL SISTEMA ECM</t>
  </si>
  <si>
    <t>Sin Avance
CONJUNTAMENTE CON LA OTIC - OAP SE DEBE REPLICAR LA CREACION DE LA ACCION EN EL SISTEMA ECM</t>
  </si>
  <si>
    <t>200786
ACTIVIDAD 2749</t>
  </si>
  <si>
    <t>200787
ACTIVIDAD 2750</t>
  </si>
  <si>
    <t>Luz Andrea Cardenas - Marco Alejandro Guerra Venegas</t>
  </si>
  <si>
    <t>Allan Maurice Alfisz Lopez</t>
  </si>
  <si>
    <t>ELABORÓ:</t>
  </si>
  <si>
    <t xml:space="preserve">REVISÓ: </t>
  </si>
  <si>
    <r>
      <t xml:space="preserve">SEGUIMIENTO OCI
</t>
    </r>
    <r>
      <rPr>
        <b/>
        <sz val="16"/>
        <color rgb="FFFF0000"/>
        <rFont val="Calibri"/>
        <family val="2"/>
        <scheme val="minor"/>
      </rPr>
      <t>( SEÑAL DE ALERTA TEXTO EN ROJO)</t>
    </r>
  </si>
  <si>
    <r>
      <t xml:space="preserve">LA OFICINA JURIDICA NO HA CREADO EN EL APLICATIVO CPM LA ACCION CORRESPONDIENTE
</t>
    </r>
    <r>
      <rPr>
        <sz val="11"/>
        <rFont val="Calibri"/>
        <family val="2"/>
        <scheme val="minor"/>
      </rPr>
      <t xml:space="preserve">
 Fecha de Inicio: 26/12/2023
Fecha de terminacion: 12/12/2024</t>
    </r>
  </si>
  <si>
    <r>
      <t xml:space="preserve">LA OFICINA JURIDICA NO HA CREADO EN EL APLICATIVO CPM LA ACCION CORRESPONDIENTE
</t>
    </r>
    <r>
      <rPr>
        <sz val="11"/>
        <rFont val="Calibri"/>
        <family val="2"/>
        <scheme val="minor"/>
      </rPr>
      <t xml:space="preserve">
 Fecha de Inicio: 26/12/2023
Fecha de terminacion: 12/12/2024</t>
    </r>
  </si>
  <si>
    <t>La SGI creo en sistema CPM la accion 200787 con actividad 2750 .
 Fecha de Inicio: 26/12/2023
Fecha de terminacion: 12/12/2024</t>
  </si>
  <si>
    <t>La SGI creo en sistema CPM la accion 200786 con actividad 2749 .
 Fecha de Inicio: 26/12/2023
Fecha de terminacion: 31/3/2024</t>
  </si>
  <si>
    <t>La OJ cr4eo en sistema CPM la accion 200788 actividad 2751</t>
  </si>
  <si>
    <t>La OJ cr4eo en sistema CPM la accion 200789 actividad 2752</t>
  </si>
  <si>
    <t>CUMPLIDA EFECTIVA / EFICACIA 100%; EFECTIVIDAD 100%</t>
  </si>
  <si>
    <t>INCUMPLIDA; EFICACIA: 50% ; EFECTVIDAD: 50%</t>
  </si>
  <si>
    <t>CUMPLIDA EFECTIVA / EFICACIA 100%; EFECTIVIDAD 90%</t>
  </si>
  <si>
    <t>INDIQUE PORCENTAJE DE AVANCE DE LA ACCIÓN  CON CORTE  31/3/2024</t>
  </si>
  <si>
    <t>INDIQUE LAS ACTIVIDADES REALIZADAS ENTRE EL 1/10/2023 Y EL 31/3/2024 PARA SUBSANAR EL HALLAZGO</t>
  </si>
  <si>
    <t>REPORTADO POR EL PROCESO 31/3/2024 ( NO SE SOLICITO EN 1 TRIMESTRE LA OCI HACE SU VERIFICACION) EN ESTE CASO SE TOMA COMO REFERNCIA LA FECHA 17/4/2024 CUANDO SE RECIBE INFORME PRELIMINAR DE CONTRALORIA</t>
  </si>
  <si>
    <t>OBSERVACION OCI</t>
  </si>
  <si>
    <t xml:space="preserve"> 200788 
ACTIVIDAD 2751</t>
  </si>
  <si>
    <t xml:space="preserve">200789 
ACTIVIDAD  2752 </t>
  </si>
  <si>
    <t>Pendiente de reporte a la Contraloria para su calificacion</t>
  </si>
  <si>
    <t>% EFICACIA ENTIDAD
(SEGÚN ACCION PROPUESTA Y SOPORTES ADJUNTOS)</t>
  </si>
  <si>
    <t xml:space="preserve">3.2.1.4 </t>
  </si>
  <si>
    <t xml:space="preserve">3.2.1.5 </t>
  </si>
  <si>
    <t xml:space="preserve">3.2.1.6 </t>
  </si>
  <si>
    <t>3.2.1.8</t>
  </si>
  <si>
    <t>3.2.1.9</t>
  </si>
  <si>
    <t xml:space="preserve">3.4.1.1 </t>
  </si>
  <si>
    <t>3.4.2.1.</t>
  </si>
  <si>
    <t xml:space="preserve">3.4.2.2 </t>
  </si>
  <si>
    <t>3.4.2.3</t>
  </si>
  <si>
    <t>Hallazgo administrativo por saldos contrarios a su naturaleza en los terceros de la subcuenta por cobrar servicios de parqueadero</t>
  </si>
  <si>
    <t>Hallazgo administrativo por diferencias en las cuentas por cobrar de los servicios de parqueadero en el Contrato 359-2019, registradas contablemente en la subcuenta 131724 frente a la certificación del contratista</t>
  </si>
  <si>
    <t>Hallazgo administrativo con incidencia fiscal y presunta disciplinaria, por no realizar gestión oportuna en el cobro de incapacidades y ser dadas de baja de las cuentas por cobrar en cuantía de $808.562.</t>
  </si>
  <si>
    <t>Hallazgo administrativo por inconsistencia en la información presentada en SIVICOF.</t>
  </si>
  <si>
    <t>Hallazgo Administrativo por inconsistencia en los estados financieros del valor del terreno y la construcción del inmueble, identificado con el CHIP AAA0155KPYX, matrícula 50C-1350169.</t>
  </si>
  <si>
    <t>Hallazgo administrativo por calcular de forma indebida el deterioro acumulado de las “mercancías en existencia – inventarios” (cuenta 158000), de los predios ubicados en la ciudad de Bogotá.</t>
  </si>
  <si>
    <t xml:space="preserve"> Hallazgo administrativo por revelar en las notas a los estados financieros datos que no corresponden con el contenido del SIDEP 2.0.</t>
  </si>
  <si>
    <t>Hallazgo administrativo por no registrar contablemente los bienes que figuran en el SIDEP 2.0 con categoría de “patrimonio” e “inventario”.</t>
  </si>
  <si>
    <t>Hallazgo administrativo por incumplimiento del artículo 46.8 del Decreto Distrital 493 de 2023.</t>
  </si>
  <si>
    <t xml:space="preserve"> Hallazgo administrativo con presunta incidencia disciplinaria por deficiencias en la publicación de documentos contractuales en el SECOP II.</t>
  </si>
  <si>
    <t>Hallazgo administrativo por no liquidación de contratos en los términos legales vigentes.</t>
  </si>
  <si>
    <t>FINANCIERA Y DE GESTIÓN</t>
  </si>
  <si>
    <t>SGC - Contabilidad</t>
  </si>
  <si>
    <t>SGC - Nómina</t>
  </si>
  <si>
    <t>SGC - Contabilidad - Almacen e inventarios</t>
  </si>
  <si>
    <t>SGC - Contabilidad 
SRI - Contabilidad de bienes</t>
  </si>
  <si>
    <t>SGIEP</t>
  </si>
  <si>
    <t>CUMPLIDA INEFECTIVA / EFICACIA 100%; EFECTIVIDAD 60%; RECURRENCIA: SI</t>
  </si>
  <si>
    <t>CUMPLIDA INEFECTIVA / EFICACIA 100%; EFECTIVIDAD 50%; RECURRENCIA: SI</t>
  </si>
  <si>
    <r>
      <t xml:space="preserve">La OJ creo en sistema CPM la accion 200789 actividad 2752
</t>
    </r>
    <r>
      <rPr>
        <sz val="11"/>
        <color theme="1"/>
        <rFont val="Calibri"/>
        <family val="2"/>
        <scheme val="minor"/>
      </rPr>
      <t xml:space="preserve">
 Fecha de Inicio: 26/12/2023
Fecha de terminacion: 12/12/2024</t>
    </r>
    <r>
      <rPr>
        <b/>
        <sz val="11"/>
        <color theme="1"/>
        <rFont val="Calibri"/>
        <family val="2"/>
        <scheme val="minor"/>
      </rPr>
      <t xml:space="preserve">
</t>
    </r>
    <r>
      <rPr>
        <sz val="11"/>
        <color theme="1"/>
        <rFont val="Calibri"/>
        <family val="2"/>
        <scheme val="minor"/>
      </rPr>
      <t xml:space="preserve">
Con fecha de corte 11/6/2024 la accion 200789 con su actividad id 2752 " Realizar durante la vigencia, 3 socializaciones dirigidas a los supervisores, relacionadas con el contenido de la circular" , tiene un avance del 30% evidenciando un (1) acta de socializacion de la circular 02 del 14 de febrero de 2024,  realizada el dia 22/3/2024 con el equipo de supervision de la SGI.
</t>
    </r>
    <r>
      <rPr>
        <b/>
        <sz val="11"/>
        <color theme="1"/>
        <rFont val="Calibri"/>
        <family val="2"/>
        <scheme val="minor"/>
      </rPr>
      <t xml:space="preserve">
</t>
    </r>
    <r>
      <rPr>
        <b/>
        <sz val="11"/>
        <color rgb="FFFF0000"/>
        <rFont val="Calibri"/>
        <family val="2"/>
        <scheme val="minor"/>
      </rPr>
      <t xml:space="preserve">
</t>
    </r>
    <r>
      <rPr>
        <b/>
        <sz val="11"/>
        <color theme="1"/>
        <rFont val="Calibri"/>
        <family val="2"/>
        <scheme val="minor"/>
      </rPr>
      <t xml:space="preserve">
Se recomienda continuar con la ejecución acusiosa de la acción propuesta para dar cumplimiento a lo establecido.</t>
    </r>
  </si>
  <si>
    <t xml:space="preserve">Falencias en el sistema de información contable al momento de generar el reporte de libros auxiliares con la información adicional
 </t>
  </si>
  <si>
    <t xml:space="preserve">Solicitar un reporte a la OTIC en el que se evidencien los saldos con naturaleza contraria.
</t>
  </si>
  <si>
    <t>Incluir en el procedimiento "Depuración y mejora de la calidad de la información financiera" una política de operación  relacionada con la revisión periodica de los saldos de los libros auxiliares.</t>
  </si>
  <si>
    <t>Ajustar el procedimiento "RECONOCIMIENTO CONTABLE DE LAS CUENTAS POR COBRAR Y DETERIORO DE CARTERA" e "Instructivo de Gestión Financiera", incluyendo una política de operación contable relacionada con los informes que debe remitir la entidad ejecutora de recursos entregados en administración.</t>
  </si>
  <si>
    <t>Solicitud de reporte</t>
  </si>
  <si>
    <t>Procedimiento Ajustado</t>
  </si>
  <si>
    <t>Procedimiento e instructivo ajustados</t>
  </si>
  <si>
    <t>Diferencia de fechas de reporte a la Contaduría General de la Nación por parte de la Terminal de Transporte y a la Secretaría Distrital de Hacienda - Dirección Distrital de Contabilidad por parte del DADEP, ya que apesar de haber conciliado la información entre las entidades, la Terminal de Transporte modificó la información inicialmente enviada sin comunicar los ajustes del caso.</t>
  </si>
  <si>
    <t>El cambio en las condiciones de cobro de las incapacidades debido a los procesos de liquidación de las EPS.</t>
  </si>
  <si>
    <t xml:space="preserve">Incluir una actividad en el instructivo de nómina con el fin de garantizar que se realice un control trimestral óptimo sobre el cobro y recobro de las incapacidades pendientes por reconocer por parte de las EPS y/o ARL, y otras actividades para los casos de las EPS que entren y/o se encuentren en proceso de liquidación.
</t>
  </si>
  <si>
    <t>Instructivo ajustado</t>
  </si>
  <si>
    <t>Solicitud de aclaración</t>
  </si>
  <si>
    <t>Indebida definición del porcentaje de la cuota de propiedad del Distrito y la no incorporación de la construcción en predios que tienen constituida propiedad horizontal.</t>
  </si>
  <si>
    <t>Realizar la incorporación de la construcción en el sistema de información SIDEP 2.0</t>
  </si>
  <si>
    <t>Realizar estudio técnico para el RUPI 2-1705 con el fin de establecer el porcentaje de propiedad del Distrito y las acciones de saneamiento que deben ejecutarse.</t>
  </si>
  <si>
    <t>Construcción valorada e incorporada</t>
  </si>
  <si>
    <t>Estudio técnico realizado</t>
  </si>
  <si>
    <t>Se calcularon los indicios de deterioro de algunos bienes inmuebles utilizando el avalúo comercial y no los avalúos antes de CONFIS conforme al procedimiento de la entidad.</t>
  </si>
  <si>
    <t>Actualizar el procedimiento de "Consolidación del Inventario General de Espacio Público y Bienes Fiscales",  incluyendo la posibilidad de tener en cuenta el aváluo comercial para calcular los indicios de deterioro.</t>
  </si>
  <si>
    <t>Procedimiento Actualizado</t>
  </si>
  <si>
    <t>1. Diferencia de criterio entre el ente de control y el DADEP respecto de las variables requeridas para la valoración de los predios del inventario.
2. Deficiencia en el proceso de depuración debido a la escasa disponibilidad de recursos para realizar el saneamiento técnico y jurídico de los predios que requieren valoración.</t>
  </si>
  <si>
    <t>1. Expedir, como autoridad encargada de realizar el saneamiento técnico jurídico de los predios del   inventario, un acto administrativo que consolide los criterios requeridos para la valoración de los mismos.</t>
  </si>
  <si>
    <t xml:space="preserve">2. Establecer un plan de trabajo de las acciones técnico jurídicas que permitan la depuración contable de los bienes susceptibles de valoración, incluidos en las revelaciones, en el marco de la ejecución  del proyecto " Fortalecimiento del proceso de actualización del inventario de uso público y bienes fiscales de Bogotá" del Plan de Desarrollo "Bogotá Camina Segura".
</t>
  </si>
  <si>
    <t>3. Reportar el avance de ejecución del plan de trabajo descrito en la acción 2 de este hallazgo, para el periodo julio 2024 a mayo 2025.</t>
  </si>
  <si>
    <t>Acto Administrativo expedido</t>
  </si>
  <si>
    <t>Plan de trabajo</t>
  </si>
  <si>
    <t xml:space="preserve">Reporte de ejecución </t>
  </si>
  <si>
    <t>1. Diferencia de criterio entre el ente de control y el DADEP respecto a las variables requeridas para la valoración de los predios del inventario.
2. Deficiencia en el proceso de depuración debido a la escasa disponibilidad de recursos para realizar el saneamiento técnico y jurídico de los predios que requieren valoración.</t>
  </si>
  <si>
    <t xml:space="preserve">1. Expedir como autoridad encargada de realizar el saneamiento técnico jurídico de los predios del   inventario, un acto administrativo que consolide los criterios requeridos para la valoración de los mismos. 
</t>
  </si>
  <si>
    <t>Falta de coordinación interinstitucional para la ejecución de la competencia establecida en el Decreto Distrital 493 de 2023.</t>
  </si>
  <si>
    <t>Incumplimiento  en los plazos establecidos de conformidad con los manuales de contratación y de supervisión e interventoria.</t>
  </si>
  <si>
    <t>Expiración del término para liquidar los contratos de forma bilateral y unilateral</t>
  </si>
  <si>
    <t xml:space="preserve">Falta de seguimiento y control en el reporte de la rendición de la cuenta anual y mensual del Convenio Interadministrativo 110-00129-475-0-2022 en el SIVICOF </t>
  </si>
  <si>
    <t>Adelantar una mesa de trabajo interinstitucional que permita asumir las competencias de conformidad con la normatividad legal vigente.</t>
  </si>
  <si>
    <t>Designar un colaborador para realizar el seguimiento y  acompañamiento a cada uno de los supervisores de las áreas y emitir la alerta con oportunidad a través de correo electrónico.</t>
  </si>
  <si>
    <t xml:space="preserve">Adelantar mesas de trabajo trimestrales con los supervisores a fin de monitorear y verificar el estado de los contratos. </t>
  </si>
  <si>
    <t>Realizar seguimiento mensual a los documentos a reportar en SIVICOF.</t>
  </si>
  <si>
    <t xml:space="preserve">Acta </t>
  </si>
  <si>
    <t>Memorando de designación</t>
  </si>
  <si>
    <t>Actas de mesa de trabajo/ 3*100</t>
  </si>
  <si>
    <t>Reportes elaborados mensualmente/9 reportes programados</t>
  </si>
  <si>
    <t xml:space="preserve">
Diferencias en la interpretación de la información reportada frente a lo requerido por el ente de control en los formatos de  SIVICOF.</t>
  </si>
  <si>
    <t xml:space="preserve">Solicitar a la Contraloría de Bogotá D.C. aclaración sobre la información a reportar en el formato CBN-1026 del Sistema de Vigilancia y Control Fiscal – SIVICOF-
</t>
  </si>
  <si>
    <t>SGC - Contabilidad - OAP</t>
  </si>
  <si>
    <t xml:space="preserve">
SRI - Contabilidad de bienes
OJ- Oficina Jurídica</t>
  </si>
  <si>
    <r>
      <t xml:space="preserve">Sin Avance
</t>
    </r>
    <r>
      <rPr>
        <b/>
        <sz val="11"/>
        <color rgb="FF000000"/>
        <rFont val="Calibri"/>
        <family val="2"/>
        <scheme val="minor"/>
      </rPr>
      <t xml:space="preserve">CREAR LO ANTES POSIBLE LA ACCION EN EL APLICATIVO CPM. </t>
    </r>
    <r>
      <rPr>
        <sz val="11"/>
        <color indexed="8"/>
        <rFont val="Calibri"/>
        <family val="2"/>
        <scheme val="minor"/>
      </rPr>
      <t xml:space="preserve">
CONJUNTAMENTE CON LA OTIC - OAP SE DEBE REPLICAR LA CREACION DE LA ACCION EN EL SISTEMA ECM</t>
    </r>
  </si>
  <si>
    <r>
      <t xml:space="preserve">Sin Avance
</t>
    </r>
    <r>
      <rPr>
        <b/>
        <sz val="11"/>
        <color rgb="FF000000"/>
        <rFont val="Calibri"/>
        <family val="2"/>
        <scheme val="minor"/>
      </rPr>
      <t xml:space="preserve">
CREAR LO ANTES POSIBLE LA ACCION EN EL APLICATIVO CPM. 
</t>
    </r>
    <r>
      <rPr>
        <sz val="11"/>
        <color indexed="8"/>
        <rFont val="Calibri"/>
        <family val="2"/>
        <scheme val="minor"/>
      </rPr>
      <t xml:space="preserve">
CONJUNTAMENTE CON LA OTIC - OAP SE DEBE REPLICAR LA CREACION DE LA ACCION EN EL SISTEMA ECM</t>
    </r>
  </si>
  <si>
    <r>
      <rPr>
        <b/>
        <sz val="11"/>
        <color rgb="FF000000"/>
        <rFont val="Calibri"/>
        <family val="2"/>
        <scheme val="minor"/>
      </rPr>
      <t>La SGI creo en sistema CPM la accion 200786 con actividad 2749 .</t>
    </r>
    <r>
      <rPr>
        <sz val="11"/>
        <color indexed="8"/>
        <rFont val="Calibri"/>
        <family val="2"/>
        <scheme val="minor"/>
      </rPr>
      <t xml:space="preserve">
 Fecha de Inicio: 26/12/2023
Fecha de terminacion: 31/3/2024
Para le fecha de seguimiento 11/6/2024, la accion 200786 con su actividad id 2749 " Realizar un requerimiento a la terminal, para que se incluya en el formato de los informes, un item con el estado de los extintores" se evidencio un avance del 100%. 
Se reviso las evidencias cargadas en sistema CPM asi:  id 5263  documento PDF correspondiente  a Radicado DADEP No. 20243050003961 del 12/1/2024 , sobre solicitud estado de extintores dispuestos en los parqueaderos administrados bajo el contrato interadministrativo 110-129-359-0-2019</t>
    </r>
  </si>
  <si>
    <t>Codigo Acción</t>
  </si>
  <si>
    <t>Proceso</t>
  </si>
  <si>
    <t>Lider</t>
  </si>
  <si>
    <t>Tipo de acción</t>
  </si>
  <si>
    <t>Origen</t>
  </si>
  <si>
    <t>Fecha Inicial</t>
  </si>
  <si>
    <t>Fecha Final</t>
  </si>
  <si>
    <t>Avance Actividades(%)</t>
  </si>
  <si>
    <t>Estado</t>
  </si>
  <si>
    <t>PAD 2023-39-3.2.2 Hallazgo administrativo con presunta incidencia disciplinaria por fallas en la supervisión del contrato 359 de 2019.</t>
  </si>
  <si>
    <t>ADMINISTRACION DEL PATRIMONIO INMOBILIARIO DISTRITAL</t>
  </si>
  <si>
    <t>ARMANDO LOZANO REYES</t>
  </si>
  <si>
    <t>Acción Correctiva</t>
  </si>
  <si>
    <t>Contraloría</t>
  </si>
  <si>
    <t>2023-12-26</t>
  </si>
  <si>
    <t>2024-03-31</t>
  </si>
  <si>
    <t>2024-12-12</t>
  </si>
  <si>
    <t>PAD2023-39-3.2.1. HALLAZGO ADMINISTRATIVO CON PRESUNTA INCIDENCIA DISCIPLINARIA POR DEFICIENCIAS EN LA PUBLICACIÓN DE DOCUMENTOS EN LA PLATAFORMA SECOP</t>
  </si>
  <si>
    <t>GESTION JURIDICA</t>
  </si>
  <si>
    <t>CARLOS ALFONSO QUINTERO MENA</t>
  </si>
  <si>
    <t>PAD2023-39-3.2.1.2 Hallazgo administrativo con presunta incidencia disciplinaria por deficiencias en la publicación de documentos en la plataforma SECOP</t>
  </si>
  <si>
    <t>GEOVANNI ANDRES CARDENAS MOGOLLON</t>
  </si>
  <si>
    <t>PAD 2024-46-3.4.1.1 Hallazgo administrativo por incumplimiento del artículo 46.8 del Decreto Distrital 493 de 2023.</t>
  </si>
  <si>
    <t>INGRID RUSINQUE OSORIO</t>
  </si>
  <si>
    <t>2024-07-01</t>
  </si>
  <si>
    <t>2025-05-30</t>
  </si>
  <si>
    <t>PAD 2024 - 46 Hallazgo 3.2.1.5</t>
  </si>
  <si>
    <t>INVENTARIO GENERAL DE ESPACIO PUBLICO Y BIENES FISCALES</t>
  </si>
  <si>
    <t>ANGELA ROCIO DIAZ PINZON</t>
  </si>
  <si>
    <t>Acción De Mejora</t>
  </si>
  <si>
    <t>2024-07-10</t>
  </si>
  <si>
    <t>2024-12-15</t>
  </si>
  <si>
    <t>PAD 2024 - 46 Hallazgo 3.2.1.8</t>
  </si>
  <si>
    <t>2025-06-10</t>
  </si>
  <si>
    <t>PAD 2024 - 46 Hallazgo 3.2.1.9</t>
  </si>
  <si>
    <t>PAD 2024-46-3.4.2.1 Hallazgo administrativo con presunta incidencia disciplinaria por deficiencias en la publicación de documentos contractuales en el SECOP II.</t>
  </si>
  <si>
    <t>2024-08-30</t>
  </si>
  <si>
    <t>PAD 2024-46-3.4.2.2 Hallazgo administrativo por no liquidación de contratos en los términos legales vigentes.</t>
  </si>
  <si>
    <t>2024-08-15</t>
  </si>
  <si>
    <t>PAD 2024-46-3.4.2.3 Hallazgo administrativo por deficiencias en la rendición de la cuenta en el Sistema de Vigilancia y Control Fiscal- SIVICOF</t>
  </si>
  <si>
    <t>2025-06-01</t>
  </si>
  <si>
    <t>PAD 2024 hallasgo 3.2.1.1Falencias en el sistema de información contable al momento de generar el reporte de libros auxiliares con la información adicional</t>
  </si>
  <si>
    <t>GESTIÓN DE RECURSOS</t>
  </si>
  <si>
    <t>HUGO ALBERTO CARRILLO GOMEZ</t>
  </si>
  <si>
    <t>2024-12-31</t>
  </si>
  <si>
    <t>PAD 2024 3.2.1.2 Diferencia de fechas de reporte a la Contaduría General de la Nación por parte de la Terminal de Transporte y a la Secretaría Distrital de Hacienda - Dirección Distrital de Contabilidad por parte del DADEP, ya que apesar de haber conciliado la información entre las entidades, la Terminal de Transporte modificó la información inicialmente enviada sin comunicar los ajustes del caso.</t>
  </si>
  <si>
    <t>PAD 2024 3.2.1.3 El cambio en las condiciones de cobro de las incapacidades debido a los procesos de liquidación de las EPS.</t>
  </si>
  <si>
    <t>2024-08-01</t>
  </si>
  <si>
    <t>PAD 2024 3.2.1.4 Diferencias en la interpretación de la información reportada frente a lo requerido por el ente de control en los formatos de SIVICOF.</t>
  </si>
  <si>
    <t>PAD 2024 46 Hallazgo 3.2.1.6</t>
  </si>
  <si>
    <t>Alerta</t>
  </si>
  <si>
    <t>Actualización de las herramientas de gestión de la entidad</t>
  </si>
  <si>
    <t>DIRECCIONAMIENTO ESTRATÉGICO</t>
  </si>
  <si>
    <t>ISAIAS SANCHEZ RIVERA</t>
  </si>
  <si>
    <t>Acción Preventiva</t>
  </si>
  <si>
    <t>Auditoría interna</t>
  </si>
  <si>
    <t>2017-01-02</t>
  </si>
  <si>
    <t>2017-12-29</t>
  </si>
  <si>
    <t>Fortalecimiento del proceso atención al cliente y/o usuario</t>
  </si>
  <si>
    <t>ATENCIÓN A LA CIUDADANÍA</t>
  </si>
  <si>
    <t>HALMA ZOE FERNANDEZ GOMEZ</t>
  </si>
  <si>
    <t>2017-07-12</t>
  </si>
  <si>
    <t>Gestión de las comunicaciones internas y externas</t>
  </si>
  <si>
    <t>2017-07-13</t>
  </si>
  <si>
    <t>2016-52-2.1.1.1 Hallazgo administrativo por falta de articulación entre las areas del DADEP y controles inefectivos.</t>
  </si>
  <si>
    <t>2016-10-01</t>
  </si>
  <si>
    <t>2017-09-21</t>
  </si>
  <si>
    <t>2016-52-2.1.4.1 Hallazgo Administrativo, por el alto monto en reservas presupuestales.</t>
  </si>
  <si>
    <t>2016-52-2.1.4.2 Hallazgo Admnistrtivo, por deficiencias en la información presupuestal en el reporte de las cifras del PAC en la vigencia 2015.</t>
  </si>
  <si>
    <t>2016-52-2.3.1.1 Hallzago adminsitrativo, por diferencias entre valores reportados en cuenta reciproca del DADEP y el Jardin Botánico.</t>
  </si>
  <si>
    <t>2016-10-03</t>
  </si>
  <si>
    <t>2016-52-2.3.1.3 Hallazgo Administrativo por la no activación de inmnuebles.</t>
  </si>
  <si>
    <t>GUILLERMO ENRIQUE AVILA BARRAGAN</t>
  </si>
  <si>
    <t>2016-10-15</t>
  </si>
  <si>
    <t>2017-06-30</t>
  </si>
  <si>
    <t>2016-52-2.3.1.5 Hallzago Admnistrativo con presunta incidencia disciplinaria , por inconsistencia en el registro, control y administración de los bienes en la cuenta construcciones.</t>
  </si>
  <si>
    <t>2017-10-03</t>
  </si>
  <si>
    <t>2016-52-2.3.1.2 Hallazgo administrativo por deficiencias en el proceso de legalización de inmuebles.</t>
  </si>
  <si>
    <t>2017 2017-29-2.1.1.1 Hallazgo administrativo por fallas en el archivo de la documentación que hace parte de los contratos 110-00129-210-0-2015, 110-00129-243-0- 2015, 110-00128-294-0-2016 y 110-00129-356-0-2015.</t>
  </si>
  <si>
    <t>LUIS DOMINGO GOMEZ MALDONADO</t>
  </si>
  <si>
    <t>2017-07-04</t>
  </si>
  <si>
    <t>2017-11-30</t>
  </si>
  <si>
    <t>2017 -29-2.1.3.10 Hallazgo administrativo por presunto incumplimiento de lo pactado en la cláusula 2.5: forma de pago del contrato No. 110-128-348-0-2016, Así como en los estudios de conveniencia y oportunidad que hacen parte integral de este acto jurídico</t>
  </si>
  <si>
    <t>2017-10-31</t>
  </si>
  <si>
    <t>2017 2017-29-2.1.3.12 Hallazgo administrativo por inconsistencias en los sistemas de información SIDEP 1.0 Y SIDEP 2.0 y el archivo físico documental.</t>
  </si>
  <si>
    <t>GESTIÓN DE LA INFORMACIÓN Y LA TECNOLOGÍA</t>
  </si>
  <si>
    <t>JULIO ALEXANDER HERNANDEZ MARTINEZ</t>
  </si>
  <si>
    <t>2017-03-01</t>
  </si>
  <si>
    <t>2017-12-21</t>
  </si>
  <si>
    <t>2017-29-2.1.3.14 Hallazgo administrativo por inconsistencias en los sistemas de información SIDEP 1.0 Y SIDEP 2.0 y el archivo físico documental.</t>
  </si>
  <si>
    <t>2017-06-04</t>
  </si>
  <si>
    <t>2018-06-22</t>
  </si>
  <si>
    <t>2017 -29-2.1.3.15 Hallazgo administrativo por inconsistencia en los sistemas de información SIDEP 1.0 y SIDEP 2.0 y el archivo físico documental. Se evidencia falta de efectividad en las acciones de mejora formuladas por el DADEP, correspondientes al hallazgo no. 3.1.1, código acción 112 de la auditoría de desempeño 2016 código 294.</t>
  </si>
  <si>
    <t>LEIDY YADIRA ESCAMILLA TRIANA</t>
  </si>
  <si>
    <t>2018-05-30</t>
  </si>
  <si>
    <t>2017 -29-2.1.3.4 Hallazgo Administrativo, por debilidades en los Estudios Previos elaborados por la DADEP para la suscripción del contrato 110-129-205-0- 2016.</t>
  </si>
  <si>
    <t>PEDRO ALBERTO RAMIREZ JARAMILLO</t>
  </si>
  <si>
    <t>2017-12-30</t>
  </si>
  <si>
    <t>2017 -29-2.1.3.5 Hallazgo administrativo con presunta incidencia disciplinaria por cambios en los ítems ofertados, sin la aprobación de los ordenadores del gasto de las entidades intervinientes en el negocio jurídico.</t>
  </si>
  <si>
    <t>2017 -29-2.1.3.6 Hallazgo administrativo por falta de control y supervisión en la Ejecución del Contrato.</t>
  </si>
  <si>
    <t>2017 2017-29-2.1.3.8 Hallazgo administrativo por la publicación extemporánea de los documentos del proceso contractual No.110-128-269-0-2016 en SECOP.</t>
  </si>
  <si>
    <t>2017-07-06</t>
  </si>
  <si>
    <t>2017-12-15</t>
  </si>
  <si>
    <t>2017- 29 2.2.1.3 Hallazgo administrativo por modificación en las metas en la vigencia 2016 de los proyectos 751 y 734 sin la debida justificación técnica.</t>
  </si>
  <si>
    <t>2017-07-15</t>
  </si>
  <si>
    <t>2018-06-10</t>
  </si>
  <si>
    <t>2017 29-2.2.1.4 Hallazgo administrativo por deficiencias en la formulación de las metas de los proyectos de inversión 1064 y 1065.</t>
  </si>
  <si>
    <t>2017-07-10</t>
  </si>
  <si>
    <t>2017 -29-2.3.1.3 Hallazgo Administrativo por incertidumbre en el saldo de la cuenta 1640 Edificaciones por falta de gestión para la inclusión en la Contabilidad de 8727 predios que no reportan valor.</t>
  </si>
  <si>
    <t>2017 2017-29-2.1.1.2 Hallazgo administrativo por ausencia dentro del Sistema Integrado de Gestión de un procedimiento para la “Administración de Cambios”</t>
  </si>
  <si>
    <t>2017-09-30</t>
  </si>
  <si>
    <t>2017 2017-29-2.1.3.1 Hallazgo administrativo por irregularidades en la suscripción y expedición de las garantías contractuales.</t>
  </si>
  <si>
    <t>2017 -29-2.1.3.13 Hallazgo aadministrativo por inconsistencias en los sistemas de información SIDEP 1.0 Y SIDEP 2.0 y el archivo físico documental.</t>
  </si>
  <si>
    <t>2017 -29-2.1.3.3 Hallazgo Administrativo por fallas en la planeación del contrato de Administración, Mantenimiento y Aprovechamiento Económico del Espacio público No. 110-00129-356-0-2015</t>
  </si>
  <si>
    <t>2017-12-31</t>
  </si>
  <si>
    <t>2017 -29-2.1.3.7 Hallazgo administrativo por fallas en la ejecución de la actividad de pintura gris basalto objeto del Convenio Interadministrativo No. 334 de 2016.</t>
  </si>
  <si>
    <t>2017 -29-2.1.3.9 Hallazgo administrativo por incumplimiento en lo establecido en el Decreto 583 de 2011 respecto a la elaboración de los avalúos comerciales requeridos por el DADEP.</t>
  </si>
  <si>
    <t>2017-08-15</t>
  </si>
  <si>
    <t>2017 2017-29-2.1.4.2.2 Hallazgo Administrativo - Pasivos exigibles con antigüedad superior a 15 años</t>
  </si>
  <si>
    <t>2017-05-01</t>
  </si>
  <si>
    <t>2017-08-01</t>
  </si>
  <si>
    <t>2017 -29-2.2.1.1 Hallazgo administrativo por la No confiabilidad de la información reportada en el Plan de Acción</t>
  </si>
  <si>
    <t>2017-06-27</t>
  </si>
  <si>
    <t>2017 -29-2.2.1.2 Hallazgo administrativo por falta de correspondencia entre las metas reportadas en la ficha EBI-D de los proyectos de inversión 751 y 734, frente a las metas registradas en el respectivo documento de formulación, en la vigencia 2016.</t>
  </si>
  <si>
    <t>2017-29-2.3.1.1 Hallazgo administrativo por sobrestimación en la cuenta 1475 por $139.7 millones, por cuanto figuran registrados en contabilidad procesos terminados, archivados y con retiro de demanda.</t>
  </si>
  <si>
    <t>DIANA MARIA CAMARGO PULIDO</t>
  </si>
  <si>
    <t>2017-04-01</t>
  </si>
  <si>
    <t>2018-03-01</t>
  </si>
  <si>
    <t>2017-29-2.3.1.2 Hallazgo administrativo por falta de consistencia entre la información reportada en el inventario y el saldo que figura en el Balance en la cuenta 1637 Propiedades Planta y Equipo No Explotados.</t>
  </si>
  <si>
    <t>2018-06-26</t>
  </si>
  <si>
    <t>2016-294-3.1.1-Hallazgo administrativo con presunta incidencia disciplinaria, por inconsistencias en los sistemas de información SIDEP 1.0 y 2.0 y el archivo físico documental</t>
  </si>
  <si>
    <t>LEANDRO CORTES RODRIGUEZ</t>
  </si>
  <si>
    <t>2017-02-01</t>
  </si>
  <si>
    <t>2017-08-30</t>
  </si>
  <si>
    <t>2016-294-3.2.2. Hallazgo administrativo por contratos de arrendamiento sin garantía vigente.</t>
  </si>
  <si>
    <t>2016-294-3.1.2 Hallazgo Administrativo Con Presunta Incidencia Disciplinaria Por Desincorporar El Predio Con Rupi 2-348, Omitiendo La Aplicación De Los Procesos Y Procedimientos Institucionalizados.</t>
  </si>
  <si>
    <t>2017-01-19</t>
  </si>
  <si>
    <t>2016-294-3.1.3.-1 Hallazgo administrativo por información técnica, contable y cartográfica inscrita en el sistema de información SIDEP, de manera incompleta e inconsistente.</t>
  </si>
  <si>
    <t>WALDO YECID ORTIZ ROMERO</t>
  </si>
  <si>
    <t>2016-294-3.1.3.-3 Hallazgo administrativo por información técnica, contable y cartográfica inscrita en el sistema de información SIDEP, de manera incompleta e inconsistente.</t>
  </si>
  <si>
    <t>2017-02-06</t>
  </si>
  <si>
    <t>2016-294-3.1.3.-5 Hallazgo administrativo por información técnica, contable y cartográfica inscrita en el sistema de información SIDEP, de manera incompleta e inconsistente.</t>
  </si>
  <si>
    <t>2016-294-3.1.3.-6 Hallazgo administrativo por información técnica, contable y cartográfica inscrita en el sistema de información SIDEP, de manera incompleta e inconsistente.</t>
  </si>
  <si>
    <t>2016-294-3.1.4 Hallazgo administrativo por deficiencias en el seguimiento a las obligaciones pactadas en el numeral j, cláusula tercera, del acta de entrega no. 52-09 del 20 de noviembre de 2009, del bien fiscal identificado con RUPI 2-1212.</t>
  </si>
  <si>
    <t>2016-294-3.1.5 Hallazgo administrativo por deficiencias en la administración de los bienes fiscales identificados con RUPI 2-2090 y 2-2091</t>
  </si>
  <si>
    <t>2017-05-30</t>
  </si>
  <si>
    <t>2016-294-3.1.3.-2 Hallazgo administrativo por información técnica, contable y cartográfica inscrita en el sistema de información SIDEP, de manera incompleta e inconsistente.</t>
  </si>
  <si>
    <t>2016-294-3.1.3.-4 Hallazgo administrativo por información técnica, contable y cartográfica inscrita en el sistema de información SIDEP, de manera incompleta e inconsistente.</t>
  </si>
  <si>
    <t>2017-01-09</t>
  </si>
  <si>
    <t>Revisión y actualización de la documentación asociada al proceso- La accion reemplaza la 100076</t>
  </si>
  <si>
    <t>GESTIÓN DEL TALENTO HUMANO</t>
  </si>
  <si>
    <t>Modelo de autoevaluación</t>
  </si>
  <si>
    <t>2016-07-01</t>
  </si>
  <si>
    <t>2016-07-29</t>
  </si>
  <si>
    <t>Actualización y fortalecimiento al proceso de gestión de la información y tecnología</t>
  </si>
  <si>
    <t>MARELVI MARIA MONTES ARROYO</t>
  </si>
  <si>
    <t>2017-04-17</t>
  </si>
  <si>
    <t>2015-54-2.3.1.1 Hallazgo administrativo con presunta incidencia disciplinaria y fiscal por no cobrar en el canon de arrendamiento del contrato No.013-1993 el valor del IVA pagado a la DIAN</t>
  </si>
  <si>
    <t>2015-12-01</t>
  </si>
  <si>
    <t>2016-11-30</t>
  </si>
  <si>
    <t>204-850-3.3.3 Hallazgo Administrativo con Incidencia Disciplinaria por inadecuada gestión de cobro de los cánones de arrendamiento de los bienes fiscales en arrendamiento.</t>
  </si>
  <si>
    <t>2017-06-23</t>
  </si>
  <si>
    <t>2017-09-22</t>
  </si>
  <si>
    <t>Planeación y actualización de herramientas de la gestión documental.</t>
  </si>
  <si>
    <t>Deficiencias en la conservación, integralidad y consulta de la información documental</t>
  </si>
  <si>
    <t>Seguimiento y control del producto no conforme</t>
  </si>
  <si>
    <t>2017-07-01</t>
  </si>
  <si>
    <t>2019-06-28</t>
  </si>
  <si>
    <t>Incumplimiento de la afiliación a ARL de los contratistas de servicios profesionales y apoyo a la gestión</t>
  </si>
  <si>
    <t>2017-07-03</t>
  </si>
  <si>
    <t>CONTROL A LA INDUCCIÓN PUESTO DE TRABAJO</t>
  </si>
  <si>
    <t>2017-08-18</t>
  </si>
  <si>
    <t>SOCIALIZACION VIDEO DE SEGURIDAD</t>
  </si>
  <si>
    <t>Encuesta de satisfacción</t>
  </si>
  <si>
    <t>2017-08-04</t>
  </si>
  <si>
    <t>2017-12-25</t>
  </si>
  <si>
    <t>Creación y/o actualización de planes y procedimientos estratégicos que hacen parte de la implementación de la estrategia de gobierno en línea</t>
  </si>
  <si>
    <t>SYRUS ASDRUBAL PACHECO VERGEL</t>
  </si>
  <si>
    <t>2019-06-30</t>
  </si>
  <si>
    <t>diligenciar formato de inducción para contratistas</t>
  </si>
  <si>
    <t>SOCIALIZACION DE MATRIZ DE IPEVRDC</t>
  </si>
  <si>
    <t>2017-08-19</t>
  </si>
  <si>
    <t>DOCUMENTAR ACCIONES PREVENTIVAS Y DE MEJORA DEL PROCESO</t>
  </si>
  <si>
    <t>DEFENSA DEL PATRIMONIO INMOBILIARIO DISTRITAL</t>
  </si>
  <si>
    <t>2017-09-01</t>
  </si>
  <si>
    <t>2016-294-3.1.5 Hallazgo administrativo por deficiencias en la administración de los bienes fiscales identificados con RUPI 2-2090 y 2-2091.</t>
  </si>
  <si>
    <t>2017-04-30</t>
  </si>
  <si>
    <t>2017-29-2.1.4.2.2 Hallazgo Administrativo - Pasivos exigibles con antigüedad superior a 15 años</t>
  </si>
  <si>
    <t>2016-52-2.1.3.1 Hallazgo administrativo por ausencia de puntos de control en el reporte de información en el sistema de vigilancia y control fiscal -SIVICOF.</t>
  </si>
  <si>
    <t>2015-54-2.3.1.2 Hallazgo administrativo con presunta incidencia disciplinaria y fiscal por no cobrar en el canon de arrendamiento del contrato No.012-1991 el valor del IVA pagado a la DIAN.</t>
  </si>
  <si>
    <t>NADIME AMPARO YAVER LICHT</t>
  </si>
  <si>
    <t>2015-54-2.3.1.3 Hallazgo administrativo con presunta incidencia disciplinaria y fiscal por no cobrar en el canon de arrendamiento del contrato No.0022-2001 el valor del IVA pagado a la DIAN.</t>
  </si>
  <si>
    <t>2016-52- 2.1.1.1 Hallazgo Administrativo, Por Falta De Articulación Entre Las Áreas Del DADEP Y Controles Inefectivos.</t>
  </si>
  <si>
    <t>2015- 54-2.1.4.3 Hallazgo Administrativo Por Montos Antiguos De Pasivos Exigibles.</t>
  </si>
  <si>
    <t>2016-12-26</t>
  </si>
  <si>
    <t>2014-850-2.2.2: Hallazgo administrativo por la selección de la modalidad de contratación directa de los contratos de mayor presupuesto reportados en la ejecución del proyecto de inversión 734.</t>
  </si>
  <si>
    <t>2015-11-01</t>
  </si>
  <si>
    <t>Mejora alSeguimiento al mobiliario urbano, adquirido e instalado por la Defensoría del Espacio Público</t>
  </si>
  <si>
    <t>2017-11-01</t>
  </si>
  <si>
    <t>2016-52-2.3.1.4 Hallazgo administrativo con presunta incidencia disciplinaria, por inconsistencias en el registro, control y administración de los bienes en la cuenta terrenos.</t>
  </si>
  <si>
    <t>2017 -29-2.1.3.11 Hallazgo administrativo con presunta incidencia disciplinaria por incumplimiento al debido cuidado de los bienes propiedad del DADEP.</t>
  </si>
  <si>
    <t>2016-52-2.3.2.1 Hallazgo Administrativo con presunta incidencia disciplinaria , por la no elaboaración de entradas a almacén.</t>
  </si>
  <si>
    <t>2016-07-23</t>
  </si>
  <si>
    <t>2017-29-2.1.4.2.1 Hallazgo Administrativo - Reservas Presupuestales Anuladas</t>
  </si>
  <si>
    <t>2017-29-2.1.3.16 Hallazgo administrativo por la selección de la modalidad de contratación directa de los contratos de mayor presupuesto reportados en la ejecución del proyecto de inversión 734.</t>
  </si>
  <si>
    <t>JEISSON FABIAN GARCIA OSTOS</t>
  </si>
  <si>
    <t>2016-52-2.3.2.2 Hallazgo administrativo, por falta de unificación y articulación en la información presentada por la entidad.</t>
  </si>
  <si>
    <t>2017-07-14</t>
  </si>
  <si>
    <t>Comité sala- seguimiento procesos judiciales</t>
  </si>
  <si>
    <t>Análisis de riesgos</t>
  </si>
  <si>
    <t>2017-12-19</t>
  </si>
  <si>
    <t>2018-12-28</t>
  </si>
  <si>
    <t>2017-216-3.1: Hallazgo administrativo con presunta incidencia disciplinaria por el no cobro de la retribución económica establecida en el artículo 28 del decreto 456 de 2013</t>
  </si>
  <si>
    <t>2017-10-17</t>
  </si>
  <si>
    <t>2018-10-05</t>
  </si>
  <si>
    <t>2017-216-3.2: Hallazgo administrativo con presunta incidencia disciplinaria por desactualización en el inventario de los bienes de uso público con uso urbanístico “estacionamiento bahía y/o, parqueadero” en el sistema de información SIDEP 2.0.</t>
  </si>
  <si>
    <t>2017-216-3.3: Hallazgo administrativo por irregularidades en el ejercicio de la función de supervisión en la ejecución contractual ejercida por el DADEP, en relación con los contratos nos. 110-129-228-0-2015, 006-2004, 110-00129-241-0-2016, 110-129-110-0-2012 y 349/2016.</t>
  </si>
  <si>
    <t>2017-216-3.4: Hallazgo administrativo por utilizar recursos provenientes del convenio no. 110-00129-110-0-2012 en actividades del convenio no. 110-00129-226-0-2013 suscritos con El Terminal De Transportes S.A y viceversa</t>
  </si>
  <si>
    <t>2017-216-3.5: Hallazgo administrativo, por falta de revisión de las cifras, al aplicar el IVA retenido en el convenio interadministrativo no. 110-00129-110-0-2012, suscrito con La Terminal De Transportes S.A</t>
  </si>
  <si>
    <t>2017-216-3.6: Hallazgo administrativa con presunta incidencia disciplinaria y fiscal por incumplimiento de las obligaciones contractuales pactadas en los numerales 6 y 18 de los acápites nos. 8.2.4 – presupuesto y 6.1.1, obligaciones del contratista de los estudios previos del contrato no. 110-129-228-0-2015, así como de la cláusula tercera de la modificación no. 2 del 27 de diciembre de 2016 por valor de $68.000.000</t>
  </si>
  <si>
    <t>2017-216-3.8-2: Hallazgo administrativa por falta de seguimiento y control por parte del DADEP a las observaciones presentadas tanto en los informes de interventoría como los de supervisión</t>
  </si>
  <si>
    <t>2017-216-3.8-1:Hallazgo administrativa por falta de seguimiento y control por parte del DADEP a las observaciones presentadas tanto en los informes de interventoría como los de supervisión</t>
  </si>
  <si>
    <t>2017-216-3.8-5: Hallazgo administrativa por falta de seguimiento y control por parte del DADEP a las observaciones presentadas tanto en los informes de interventoría como los de supervisión</t>
  </si>
  <si>
    <t>2017-216-3.9: Hallazgo administrativo por la no suscripción de la póliza de responsabilidad civil extracontractual del convenio interadministrativo no. 110-00129-110-0-2012 suscrito con el Terminal De Transportes S.A</t>
  </si>
  <si>
    <t>2017-216-3.10: Hallazgo administrativo por la no publicación en SECOP de los actos asociados al proceso contractual no. 110-00129-110-0-2012 suscrito con el Terminal De Transportes S.A</t>
  </si>
  <si>
    <t>2017-216-3.11: Hallazgo administrativo por debilidades en los estudios previos elaborados para el convenio interadministrativo no. 110-00129-110-0-2012 suscrito por el DADEP con el Terminal De Transportes S.A</t>
  </si>
  <si>
    <t>2019-04-04</t>
  </si>
  <si>
    <t>2017-216-3.12: Hallazgo administrativo por incumplimiento de la cláusula segunda literales c), d) y e) del convenio interadministrativo no. 110-00129-110-0-2012 suscrito con el Terminal De Transportes S.A</t>
  </si>
  <si>
    <t>2017-216-3.13: Hallazgo administrativo con presunta incidencia disciplinaria por falta de control y gestión en la custodia, protección y administración de las zonas de espacio público señaladas en el decreto 934 de 1971 del DADEP</t>
  </si>
  <si>
    <t>Inefectiva</t>
  </si>
  <si>
    <t>2017-216-3.14: Hallazgo administrativo por la realización de actividades no permitidas en el parqueadero</t>
  </si>
  <si>
    <t>2017-216-3.15: Hallazgo administrativo por la falta de control a través de medios tecnológicos en la operación y recaudo de los contratos de administración, mantenimiento y aprovechamiento económico CAMEP</t>
  </si>
  <si>
    <t>2017-216-3.18: Hallazgo administrativo con presunta incidencia disciplinaria por la suscripción sucesiva de prorrogas en contrato 006 de 2004</t>
  </si>
  <si>
    <t>2017-216-3.23: Hallazgo administrativo con presunta incidencia disciplinaria por aplicación del impuesto ICA conjuntamente con el impuesto de tarifas vallas y tableros</t>
  </si>
  <si>
    <t>2017-216-3.25: Hallazgo administrativo con presunta incidencia disciplinaria por la no aplicación del decreto 456 de 2013, en los contratos nos. 110-00129-19-0-1989, 110-00129-139-0-2013, 110-00129-1-0-2013, así como en los convenios nos.110-129-226-0-2013 y 110-129-110-0-2012</t>
  </si>
  <si>
    <t>2017-216-3.8-3:Hallazgo administrativa por falta de seguimiento y control por parte del DADEP a las observaciones presentadas tanto en los informes de interventoría como los de supervisión</t>
  </si>
  <si>
    <t>2017-216-3.8-4: Hallazgo administrativa por falta de seguimiento y control por parte del DADEP a las observaciones presentadas tanto en los informes de interventoría como los de supervisión</t>
  </si>
  <si>
    <t>2017-216-3.8-6: Hallazgo administrativa por falta de seguimiento y control por parte del DADEP a las observaciones presentadas tanto en los informes de interventoría como los de supervisión</t>
  </si>
  <si>
    <t>2017-216-3.16: Hallazgo administrativo por la falta de control sobre los elementos adquiridos por el contratista con los recursos de la operación del CAMEP</t>
  </si>
  <si>
    <t>2017-216-3.17: Hallazgo administrativo con presunta incidencia disciplinaria por la existencia de prórrogas automáticas dentro del contrato no. 110-00129-19-0-1989</t>
  </si>
  <si>
    <t>2017-216-3.19: Hallazgo administrativo por la modificación de las obligaciones del contratista</t>
  </si>
  <si>
    <t>2017-216-3.20: Hallazgo administrativo por fallas en el archivo de la documentación que hace parte de los contratos que se describen a continuación 110-00129-19-0-1989, 006-2004, 110-129-148-0-2013, 110-129-228-0-2015, 110-00129-241-0-2016, 110-00129-349-0-2016, 110-00129-110-0-2012, 110-00129-226-0-2013, 110-00129-139-0-2013 y 110-00129-1-0-2013</t>
  </si>
  <si>
    <t>2017-216-3.21-1: Hallazgo administrativo por fallas en la elaboración de los soportes del recaudo de los contratos Barriales nos. 110-00129-327-0-2016 y 110-128-328-0-2016</t>
  </si>
  <si>
    <t>2017-216-3.21-2: Hallazgo administrativo por fallas en la elaboración de los soportes del recaudo de los contratos BARRIALES NOS. 110-00129-327-0-2016 Y 110-128-328-0-2016</t>
  </si>
  <si>
    <t>2017-216-3.22: Hallazgo administrativo por falta de claridad en los diagnósticos de sostenibilidad de los contratos BARRIALES NOS. 110-00129-327-0-2016 Y 110-128-328-0-2016</t>
  </si>
  <si>
    <t>2017-216-3.24: Hallazgo administrativo por error en el promedio de ingresos del contrato no. 110-00129-349-2016</t>
  </si>
  <si>
    <t>Mejoras al Subsistema de Gestión de Seguridad y Salud en el Trabajo</t>
  </si>
  <si>
    <t>Auditoría externa</t>
  </si>
  <si>
    <t>2018-03-12</t>
  </si>
  <si>
    <t>2018-12-31</t>
  </si>
  <si>
    <t>CREAR HERRAMIENTA PARA EL SEGUIMIENTO A TAREAS</t>
  </si>
  <si>
    <t>2018-04-02</t>
  </si>
  <si>
    <t>2018-06-30</t>
  </si>
  <si>
    <t>CAMPAÑAS EDUCATIVAS DE PREVENCION</t>
  </si>
  <si>
    <t>Aplicación de la ley de transparencia y mejora del indice de transparencia.</t>
  </si>
  <si>
    <t>2018-05-04</t>
  </si>
  <si>
    <t>Cumplimiento Derechos de Autor</t>
  </si>
  <si>
    <t>2018-05-02</t>
  </si>
  <si>
    <t>2017-216-3.8-7 HALLAZGO ADMINISTRATIVA POR FALTA DE SEGUIMIENTO Y CONTROL POR PARTE DEL DADEP A LAS OBSERVACIONES PRESENTADAS TANTO EN LOS INFORMES DE INTERVENTORÍA COMO LOS DE SUPERVISIÓN</t>
  </si>
  <si>
    <t>Realizar actualización de el procedimiento“Consolidación del Inventario General del Espacio Público” y el instructivo “Estudios Técnicos y Recepción de Bienes”</t>
  </si>
  <si>
    <t>2018-06-06</t>
  </si>
  <si>
    <t>2018-10-31</t>
  </si>
  <si>
    <t>Realizar campaña de divulgación de los lineamientos definidos en el proceso respecto a los documentos generados en dicho proceso.</t>
  </si>
  <si>
    <t>Indicadores de Gestión</t>
  </si>
  <si>
    <t>2018-11-30</t>
  </si>
  <si>
    <t>Cumplimiento del Decreto 371 de 2010</t>
  </si>
  <si>
    <t>2018-06-21</t>
  </si>
  <si>
    <t>2018-39-3.3.1.3 HALLAZGO ADMINISTRATIVO SOBRE FALTA DE INFORMACIÓN EN LOS REGISTROS DEL SIDEP URBANOS</t>
  </si>
  <si>
    <t>2018-06-08</t>
  </si>
  <si>
    <t>2019-05-27</t>
  </si>
  <si>
    <t>2018-39-3.3.1.4 HALLAZGO ADMINISTRATIVO SOBRE FALTA DE INFORMACIÓN EN EL SIDEP RURALES.</t>
  </si>
  <si>
    <t>2018-39-3.3.1.5 HALLAZGO ADMINISTRATIVO DE LAS RESERVAS FORESTALES PARQUES SOBRE FALTA DE INFORMACIÓN EN RUPI.</t>
  </si>
  <si>
    <t>2018-39-3.1.3.13 HALLAZGO ADMINISTRATIVO CON PRESUNTA INCIDENCIA DISCIPLINARIA POR FALLAS EN LA SUPERVISIÓN DEL CONTRATO NOS. 110-00134-2-0-2017</t>
  </si>
  <si>
    <t>CLAUDIA LILIANA PAIPA AMAYA</t>
  </si>
  <si>
    <t>2018-39-3.1.1.1 HALLAZGO ADMINISTRATIVO POR FALLAS EN EL ARCHIVO DE LA DOCUMENTACIÓN QUE HACE PARTE DE LOS CONTRATOS NOS. 181 DE 2007 Y 326 DE 2016.</t>
  </si>
  <si>
    <t>2018-39-3.1.3.1 HALLAZGO ADMINISTRATIVO POR INCUMPLIMIENTO DE LA CLÁUSULA TERCERA DE LA MODIFICACIÓN NO. 2 DEL 27 DE DICIEMBRE DE 2016, EFECTUADA AL CONTRATO NO. 110-129-228-0-2015, POR VALOR DE $51.000.000</t>
  </si>
  <si>
    <t>2018-39-3.1.3.10 HALLAZGO ADMINISTRATIVO POR LA SUSCRIPCIÓN SUCESIVA DE PRORROGAS EN EL CONTRATO NO. 110-00129-326-0-2016.</t>
  </si>
  <si>
    <t>2018-39-3.1.3.11 HALLAZGO ADMINISTRATIVO POR FALTA DE GESTIÓN EN LAS ACTUACIONES RELACIONADAS CON EL PROCESO PENAL QUE SE ADELANTA EN LA FISCALÍA 79 SECCIONAL – SUBUNIDAD DE TIERRAS POR EL DESENGLOBE FRAUDULENTO DEL PREDIO DONDE FUNCIONA EL HOSPITAL DE ENGATIVÁ.</t>
  </si>
  <si>
    <t>2018-39-3.1.3.14 HALLAZGO ADMINISTRATIVO POR FALTA DE PLANEACIÓN EN LA EJECUCIÓN DEL PROCESO CONTRACTUAL NO. DADEP – SMINC-110-22-2017</t>
  </si>
  <si>
    <t>2018-39-3.1.3.15 HALLAZGO ADMINISTRATIVO POR FALLAS EN DOCUMENTACIÓN REPORTADA EN EL SECOP I DEL CONTRATO PRESTACIÓN DE SERVICIOS PROFESIONALES NO. 110-00129-141-0-2017 DE FEBRERO 08 DE 2017 SUSCRITO ENTRE ANDRÉS MAURICIO LUQUE AYALA Y EL DADEP.</t>
  </si>
  <si>
    <t>2018-39-3.1.3.5 HALLAZGO ADMINISTRATIVO CON PRESUNTA INCIDENCIA DISCIPLINARIA POR LA NO PUBLICACIÓN DE LOS ESTUDIOS PREVIOS DEL CONTRATO NO. 110-129-183-0-2017, EN EL SECOP.</t>
  </si>
  <si>
    <t>2018-39-3.1.3.6 HALLAZGO ADMINISTRATIVO CON PRESUNTA INCIDENCIA DISCIPLINARIA POR LA ASIGNACIÓN DE LA FUNCIÓN DE SUPERVISIÓN A UN CONTRATISTA.</t>
  </si>
  <si>
    <t>2018-39-3.3.1.1 HALLAZGO ADMINISTRATIVO SOBRE DEUDAS DE DIFÍCIL RECAUDO</t>
  </si>
  <si>
    <t>JANNETH CAICEDO CASANOVA</t>
  </si>
  <si>
    <t>2018-39-3.3.1.6 HALLAZGO ADMINISTRATIVO POR FALTA DE ACTUALIZACIÓN DE PROCESOS TERMINADOS RELACIONADOS EN EL REPORTE CONTABLE SIPROJ-WEB.</t>
  </si>
  <si>
    <t>2018-39-3.3.1.2 HALLAZGO ADMINISTRATIVO POR DIFERENCIA DE 3.549 PREDIOS ENTRE CONTABILIDAD Y SIDEP.</t>
  </si>
  <si>
    <t>2019-05-25</t>
  </si>
  <si>
    <t>2018-39-3.1.3.12 HALLAZGO ADMINISTRATIVO CON PRESUNTA INCIDENCIA DISCIPLINARIA POR FALTA DE SEGUIMIENTO A LA EJECUCIÓN DEL CONVENIO INTERADMINISTRATIVO DE ENTREGA NO. 334 – 05 DE FECHA 14 DE JUNIO DE 2005.</t>
  </si>
  <si>
    <t>2018-39-3.1.3.2 HALLAZGO ADMINISTRATIVO CON PRESUNTA INCIDENCIA DISCIPLINARIA POR PRESUNTO INCUMPLIMIENTO DE LAS OBLIGACIONES DEL CONTRATO NO. 00129-121-0-2017, POR VALOR DE $285.833.333.</t>
  </si>
  <si>
    <t>2018-39-3.1.3.3 HALLAZGO ADMINISTRATIVO CON PRESUNTA INCIDENCIA DISCIPLINARIA POR IRREGULARIDADES EN LA SUSCRIPCIÓN DE LA MODIFICACIÓN NO. 2 AL CONTRATO DE CONSULTORÍA NO. 110-00129-326-0-2016, POR VALOR DE $274.659.000.</t>
  </si>
  <si>
    <t>2018-39-3.1.3.4 HALLAZGO ADMINISTRATIVO CON PRESUNTA INCIDENCIA DISCIPLINARIA POR FALLAS EN LA ELABORACIÓN DE LOS ESTUDIOS PREVIOS DEL CONTRATO NO. 110-00129-121-0-2017.</t>
  </si>
  <si>
    <t>2018-39-3.1.3.7 HALLAZGO ADMINISTRATIVO CON PRESUNTA INCIDENCIA DISCIPLINARIA POR LA EXISTENCIA DE PRÓRROGAS AUTOMÁTICAS DENTRO DEL CONTRATO NO. 181 DE 2007.</t>
  </si>
  <si>
    <t>2018-39-3.1.3.8 HALLAZGO ADMINISTRATIVO CON PRESUNTA INCIDENCIA DISCIPLINARIA POR INCUMPLIMIENTO DE ALGUNAS OBLIGACIONES DEL CONTRATO 110-129-219-0-2017.</t>
  </si>
  <si>
    <t>2018-39-3.1.3.9 HALLAZGO ADMINISTRATIVO POR LA FALTA DE SEGUIMIENTO AL ESTADO DE LAS ZONAS DE ESPACIO PÚBLICO RECUPERADAS EN VIRTUD DEL CONTRATO DE PRESTACIÓN DE SERVICIOS NO 311 DE 2016.</t>
  </si>
  <si>
    <t>2018-39-3.2.1.1 HALLAZGO ADMINISTRATIVO POR EL NO OPORTUNO REGISTRO DE LAS INICIATIVAS EN EL RUAPP.</t>
  </si>
  <si>
    <t>2019-01-31</t>
  </si>
  <si>
    <t>2018-39-3.2.1.2 HALLAZGO ADMINISTRATIVO POR NO TRAMITAR LAS APP EN SUS ETAPAS DE PREFACTIBILIDAD Y FACTIBILIDAD DENTRO DE LOS TÉRMINOS LEGALES.</t>
  </si>
  <si>
    <t>Información relacionada con la interacción de las diferentes áreas con la entidad.</t>
  </si>
  <si>
    <t>Instalación y configuración del nuevo directorio activo, integrándolo con SIDEP 2.0.</t>
  </si>
  <si>
    <t>2018-09-18</t>
  </si>
  <si>
    <t>2019-04-30</t>
  </si>
  <si>
    <t>Actualizar el plan estratégico de las tecnologías de la información y las comunicaciones PETI de la entidad .</t>
  </si>
  <si>
    <t>Auditoria Interna - I- SEM-2018</t>
  </si>
  <si>
    <t>2018-09-03</t>
  </si>
  <si>
    <t>2018-12-20</t>
  </si>
  <si>
    <t>Actualización del proceso, procedimiento, formatos e instructivos del Proceso de Gestión de la información y la tecnología según aplique.</t>
  </si>
  <si>
    <t>2018-503-3.2 FALTA DE CONTROL EN LA REVISIÓN DE LA CONSTITUCIÓN DE LA PÓLIZA</t>
  </si>
  <si>
    <t>2018-08-14</t>
  </si>
  <si>
    <t>2018-503-3.9 FALTA DE CONTROL EN EL CARGUE DE LA DOCUMENTACIÓN DEL PROCESO DE CONTRATACIÓN EN SECOP.</t>
  </si>
  <si>
    <t>2018-08-15</t>
  </si>
  <si>
    <t>2019-07-15</t>
  </si>
  <si>
    <t>2018-503-3.8 FALTA DE CONTROL EN EL CARGUE DE LA DOCUMENTACIÓN DEL PROCESO DE CONTRATACIÓN EN SECOP.</t>
  </si>
  <si>
    <t>Actualizar la documentación relacionada con el procedimiento de Consolidación del Inventario General del Espacio Público y Bienes Fiscales en la cual se incluya las actividades que se están realizando actualmente y se registren las aclaraciones correspondientes.</t>
  </si>
  <si>
    <t>2018-09-01</t>
  </si>
  <si>
    <t>2019-08-30</t>
  </si>
  <si>
    <t>Acciones de mejora a las funciones del Comité de Conciliación</t>
  </si>
  <si>
    <t>2018-09-10</t>
  </si>
  <si>
    <t>2019-09-09</t>
  </si>
  <si>
    <t>2018-503-3.1 HALLAZGO ADMINISTRATIVO POR FALLAS EN EL ARCHIVO DE LA DOCUMENTACIÓN QUE HACE PARTE DEL CONVENIO INTERADMINISTRATIVO No. 110-00129-110-0-2012</t>
  </si>
  <si>
    <t>2019-08-05</t>
  </si>
  <si>
    <t>2018-503-3.2 HALLAZGO ADMINISTRATIVO POR FALTA DE UN ADECUADO Y OPORTUNO CONTROL EN LA REVISIÓN Y APROBACIÓN DE LAS PÓLIZAS QUE AMPARAN LOS CONTRATOS No. 110-00129-110-0-2012 y No. 110-129-228-0-2017.</t>
  </si>
  <si>
    <t>2018-503-3.3 HALLAZGO ADMINISTRATIVO CON PRESUNTA INCIDENCIA DISCIPLINARIA, POR DEFICIENCIAS EN EL MANTENIMIENTO DE LAS ZONAS VERDES Y PARQUEADERO ENTREGADOS EN ADMINISTRACIÓN, DENTRO DEL CONVENIO INTERADMINISTRATIVO NO. 110-00129-226-0-2013.</t>
  </si>
  <si>
    <t>2018-503-3.4 HALLAZGO ADMINISTRATIVO CON PRESUNTA INCIDENCIA DISCIPLINARIA POR LA NO INCLUSIÓN Y/O APROBACIÓN DEL PLAN DE ACCIÓN, AL CONVENIO INTERADMINISTRATIVO No.110-129-226-0-2013</t>
  </si>
  <si>
    <t>2018-503-3.5 HALLAZGO ADMINISTRATIVO POR INCONSISTENCIAS PRESENTADAS EN EL PAGO DE LA RETRIBUCIÓN VARIABLE PACTADA DENTRO DEL CONTRATO INTERADMINISTRATIVO No. 110-00129-349-0-2016.</t>
  </si>
  <si>
    <t>2018-503-3.6 HALLAZGO ADMINISTRATIVO CON PRESUNTA INCIDENCIA DISCIPLINARIA, POR FALTA DE SEGUIMIENTO DEL SUPERVISOR A LOS INFORMES DE GESTIÓN PRESENTADOS EN LOS CONTRATOS No. 110-00129-349-0-2016 y 110-129-228-0-2017.</t>
  </si>
  <si>
    <t>2018-503-3.7 HALLAZGO ADMINISTRATIVO CON PRESUNTA INCIDENCIA DISCIPLINARIA POR EL PRESUNTO INCUMPLIMIENTO DE LOS NUMERALES 9 Y 11 DE LAS OBLIGACIONES ESPECÍFICAS DEL CONTRATISTA.</t>
  </si>
  <si>
    <t>2018-503-3.10 HALLAZGO ADMINISTRATIVO CON PRESUNTA INCIDENCIA DISCIPLINARIA Y FISCAL, POR EL NO PAGO DE LA RETRIBUCIÓN PACTADA EN EL CONTRATO No. 110-129-228-0-2017, POR VALOR DE $392.135.607 INCLUIDO INTERESES.</t>
  </si>
  <si>
    <t>2018-504-3.1 HALLAZGO ADMINISTRATIVO, POR DEBILIDADES EN LA SUPERVISIÓN EJERCIDA POR EL DADEP, EN RELACIÓN CON EL CONTRATO No. 110- 129-287-0-2015.</t>
  </si>
  <si>
    <t>2018-504-3.2 HALLAZGO ADMINISTRATIVO POR IRREGULARIDADES PRESENTADAS POR EL NO REGISTRO DEL HORARIO DE INGRESO Y SALIDA DE VEHÍCULOS Y MOTOS, EN LAS TIQUETERÍA DE LAS ZONAS DE ESTACIONAMIENTO ENTREGADAS EN ADMINISTRACIÓN A TRAVÉS DEL CAMEP No. 110-129-287-0-2015</t>
  </si>
  <si>
    <t>2018-504-3.3 HALLAZGO ADMINISTRATIVO POR FALENCIAS EN EL ARCHIVO DE LA DOCUMENTACIÓN QUE HACE PARTE DEL CONTRATO No. 110-129-287- 0-2015.</t>
  </si>
  <si>
    <t>Plan de acción auditoria Control Interno no. 7 proyectos de inversión del DADEP y la contratación asociada a los mismos.</t>
  </si>
  <si>
    <t>2018-12-01</t>
  </si>
  <si>
    <t>Acciones preventivas en materia de contratación estatal</t>
  </si>
  <si>
    <t>2019-12-13</t>
  </si>
  <si>
    <t>PLAN DE ACCION AUDITORIA CONTROL INTERNO No. 3 - Artículo 76 de la Ley 1474 de 2011</t>
  </si>
  <si>
    <t>2018-12-27</t>
  </si>
  <si>
    <t>PLAN DE ACCION AUDITORIA CONTROL INTERNO - Artículo 76 de la Ley 1474 de 2011</t>
  </si>
  <si>
    <t>2019-03-19</t>
  </si>
  <si>
    <t>Fortalecer el Subsistema de Seguridad y Salud en el Trabajo, con acompañamiento de COPASST.</t>
  </si>
  <si>
    <t>2019-01-23</t>
  </si>
  <si>
    <t>2019-11-30</t>
  </si>
  <si>
    <t>Fortalecer los controles y seguimientos dentro del procedimiento de Gestión Documental.</t>
  </si>
  <si>
    <t>2019-05-31</t>
  </si>
  <si>
    <t>Actualizar procedimientos, formatos y módulos en relación con el proceso de Defensa del Patrimonio Inmobiliario Distrital.</t>
  </si>
  <si>
    <t>2018-08-23</t>
  </si>
  <si>
    <t>2019-08-22</t>
  </si>
  <si>
    <t>2018-46-3.1 HALLAZGO ADMINISTRATIVO CON PRESUNTA INCIDENCIA DISCIPLINARIA Y FISCAL POR PERMITIR EL DADEP INDEBIDAMENTE EL USO DE LAS ZONAS DE ESTACIONAMIENTO UBICADAS EN EL BARRIO CIUDAD TUNAL I Y EL COBRO DE TARIFAS POR EL USO DE LOS PARQUEADEROS SIN EXISTIR CONTRATO VIGENTE EN CUANTÌA DE $168.945.349</t>
  </si>
  <si>
    <t>2019-12-20</t>
  </si>
  <si>
    <t>2018-46-3.10 HALLAZGO ADMINISTRATIVO CON PRESUNTA INCIDENCIA DISCIPLINARIA Y FISCAL, POR PERMITIR EL DADEP INDEBIDAMENTE EL USO DE LA ZONA DE ESTACIONAMIENTO DE LA URBANIZACIÓN LAS LUCES IDENTIFICADA CON RUPI 2436-24 Y LA EXPLOTACIÓN ECONÓMICA SIN CONTRATO EN CUANTIA DE CUATROCIENTOS QUINCE MILLONES SESENTA Y TRES MIL QUINIENTOS PESOS M/CTE ($ 415.063.500.)</t>
  </si>
  <si>
    <t>2020-04-30</t>
  </si>
  <si>
    <t>2018-46-3.11 HALLAZGO ADMINISTRATIVO CON PRESUNTA INCIDENCIA DISCIPLINARIA Y FISCAL EN CUANTIA DE $ 64.040.399 POR NO REALIZAR EL SEGUIMIENTO AL RECAUDO Y REINVERSIÓN DE LOS RECURSOS PRODUCTO DEL APROVECHAMIENTO ECONÓMICO DE LAS AREAS ENTREGADAS EN EL CONTRATO NO 110-000129-243-0-2015</t>
  </si>
  <si>
    <t>2018-46-3.12 HALLAZGO ADMINISTRATIVO CON PRESUNTA INCIDENCIA DISCIPLINARIA Y FISCAL EN CUANTIA DE $534.746.577 POR NO REALIZAR EL SEGUIMIENTO AL RECAUDO Y REINVERSIÓN DE LOS RECURSOS OBTENIDOS DE LA ZONA DE ESTACIONAMIENTO DE LA URBANIZACIÓN SUBA COMPARTIR III ETAPA DESDE EL 1 DE AGOSTO DE 2016 AL 31 DE JULIO DE 2018, PREDIOS IDENTIFICADOS CON RUPI 941-9 Y RUPI 941-68</t>
  </si>
  <si>
    <t>2018-46-3.13 HALLAZGO ADMINISTRATIVO CON PRESUNTA INCIDENCIA DISCIPLINARIA Y FISCAL EN CUANTÍA DE $68.999.556, POR NO REALIZAR EL SEGUIMIENTO AL RECAUDO Y REINVERSIÓN LA ZONA DE ESTACIONAMIENTO DE LA URBANIZACIÓN SUBA COMPARTIR III ETAPA DESDE EL 1 DE AGOSTO DE 2018 AL 30 DE NOVIEMBRE DE 2018, PREDIOS IDENTIFICADOS CON RUPI 941-9 Y RUPI 941-68 POR PERMITIR LA EXPLOTACIÓN ECONÓMICA SIN CONTRATO</t>
  </si>
  <si>
    <t>2018-46-3.2 HALLAZGO ADMINISTRATIVO CON PRESUNTA INCIDENCIA DISCIPLINARIA Y FISCAL POR DESTINACIÓN DIFERENTE DE RECURSOS PÙBLICOS PROVENIENTES DEL CONTRATO CAMEP 181 DE 2007, POR CUANTÍA DE $29.107.931</t>
  </si>
  <si>
    <t>2018-46-3.3 HALLAZGO ADMINISTRATIVO CON PRESUNTA INCIDENCIA DISCIPLINARIA Y FISCAL, POR AUTORIZACIÓN DE PAGOS POR FUERA DE LA VIGENCIA DEL CONTRATO, POR VALOR DE $ 735.000</t>
  </si>
  <si>
    <t>2018-46-3.4 HALLAZGO ADMINISTRATIVO CON PRESUNTA INCIDENCIA DISCIPLINARIA POR REALIZACIÓN DE PRÓRROGA AL CONTRATO CAMEP 181 DE 2007 SIN JUSTIFICACIÓN</t>
  </si>
  <si>
    <t>2018-46-3.5 HALLAZGO ADMINISTRATIVO CON PRESUNTA INCIDENCIA DISCIPLINARIA Y FISCAL POR VALOR DE $1.623.689.949, POR NO EJERCER LAS ACCIONES JURIDICAS ENCAMINADAS A RESTABLECER EL EQUILIBRIO ECONÓMICO DEL CONTRATO CAMEP 110-00129-1-0-2013</t>
  </si>
  <si>
    <t>2018-46-3.6 HALLAZGO ADMINISTRATIVO CON PRESUNTA INCIDENCIA DISCIPLINARIA POR INCUMPLIMIENTO DE LA CLÁUSULA DÉCIMA DEL CONTRATO 110-00129-1-0-2013, SEGÚN MODIFICACIÓN NO. 1, DEL 06 DE FEBRERO DE 2014, SOBRE EL MANEJO DE RECURSOS POR FIDUCIA</t>
  </si>
  <si>
    <t>2018-46-3.7 HALLAZGO ADMINISTRATIVO CON PRESUNTA INCIDENCIA DISCIPLINARIA, POR PERMITIR EL DADEP INDEBIDAMENTE EL USO DE LAS ZONAS DE ESTACIONAMIENTO DE LA URBANIZACIÓN VISION COLOMBIA IDENTIFICADA CON LOS RUPI’S 1404-5; 1404-6; 1404-7 Y PRESUNTA INCIDENCIA FISCAL POR PERMITIR LA EXPLOTACIÓN ECONÓMICA SIN CONTRATO EN CUANTIA DE $ 474.449.870</t>
  </si>
  <si>
    <t>2018-46-3.8 HALLAZGO ADMINISTRATIVO CON PRESUNTA INCIDENCIA DISCIPLINARIA AL CARECER DE UNA DEBIDA JUSTIFICACION QUE SIRVIERON DE SUSTENTO A LAS MODIFICACIONES DE PRORROGAS DEL CONVENIO INTERADMINISTRATIVO DE ADMINISTRACIÓN, MANTENIMIENTO Y APROVECHAMIENTO ECONÓMICO 110-00129-226-0-2013, SUSCRITO CON LA TERMINAL DE TRANSPORTES S.A</t>
  </si>
  <si>
    <t>2018-46-39 HALLAZGO ADMINISTRATIVO CON PRESUNTA INCIDENCIA DISCIPLINARIA POR LA NO ADOPCIÓN MEDIANTE ACTO ADMINISTRATIVO DE LOS PROTOCOLOS DE APROVECHAMIENTO ECONÓMICO Y LA FÓRMULA DE RETRIBUCIÓN, INDICADOS EN EL DECRETO 552 DE 2018</t>
  </si>
  <si>
    <t>Continuar el seguimiento y el fortalecimiento del Observatorio de la Defensoría del Espacio Público frente a los lineamientos establecidos en la normatividad vigente y con enfoque en el mejoramiento de los procesos y procedimientos relacionados.</t>
  </si>
  <si>
    <t>2019-01-01</t>
  </si>
  <si>
    <t>2019-12-15</t>
  </si>
  <si>
    <t>Creación de expedientes virtuales relacionados con la gestión contractual efectuada por la Entidad en la vigencia 2019.</t>
  </si>
  <si>
    <t>2019-06-14</t>
  </si>
  <si>
    <t>2019-12-31</t>
  </si>
  <si>
    <t>Solicitar socialización de la política de comunicación de la Entidad.</t>
  </si>
  <si>
    <t>2019-03-07</t>
  </si>
  <si>
    <t>Solicitud de capacitación en los diferentes procesos generales de la Entidad que abarquen la gestión medioambiental, de gestión humana, comunicaciones, atención al cliente, seguridad de la información y gestión documental.</t>
  </si>
  <si>
    <t>2019-04-01</t>
  </si>
  <si>
    <t>Fortalecer el proceso de atención al Cliente y/o Usuario y y su interacción con las demás áreas de la entidad</t>
  </si>
  <si>
    <t>2019-03-26</t>
  </si>
  <si>
    <t>Actualizar procedimientos, guías, formatos dentro del Proceso de Administración del patrimonio inmobiliario Distrital, en relación a bienes recibidos en dación de pago.</t>
  </si>
  <si>
    <t>Fortalecer el sistema integrado de gestión en cuanto a la actualización de la documentación a cargo de la Oficina Asesora Jurídica que impacta los proceso de Defensa del Patrimonio Inmobiliario (Gestión Jurídica) y Gestión de Recursos (Gestión Contractual).</t>
  </si>
  <si>
    <t>2019-05-21</t>
  </si>
  <si>
    <t>Acciones de mejoramiento en relación a las Asociaciones Público Privadas - APP del DADEP</t>
  </si>
  <si>
    <t>2019-05-23</t>
  </si>
  <si>
    <t>2020-05-22</t>
  </si>
  <si>
    <t>TOMA FISICA Y SENSIBILIZACION DEL PROGRAMA DE LAS 5 S</t>
  </si>
  <si>
    <t>2019-05-24</t>
  </si>
  <si>
    <t>-Instalación de elemntos de SG-ST</t>
  </si>
  <si>
    <t>Capacitación manejo de extintores</t>
  </si>
  <si>
    <t>2019-04-09</t>
  </si>
  <si>
    <t>Capacitación a la persona que apoyara el SG-SST -PIGA</t>
  </si>
  <si>
    <t>2019-05-03</t>
  </si>
  <si>
    <t>Acompañamiento en los Acuerdos de Gestión</t>
  </si>
  <si>
    <t>2019-07-01</t>
  </si>
  <si>
    <t>Actualizar los expedientes físicos y electrónicos del contrato número 110-00129-289-0-2018, con el fin de de que el mismo cuente con información sustancial e importante en el marco de su ejecución</t>
  </si>
  <si>
    <t>2019-06-13</t>
  </si>
  <si>
    <t>2020-02-29</t>
  </si>
  <si>
    <t>Fortalecer los procedimientos que requieren acciones para mejorar los procesos, con el fin de contar con un Sistema Integrado de Gestión eficaz y productivo que le permita a la entidad generar valor público.</t>
  </si>
  <si>
    <t>VERIFICACIÓN Y MEJORAMIENTO CONTINUO</t>
  </si>
  <si>
    <t>2019-06-25</t>
  </si>
  <si>
    <t>Corrección de Informes Técnicos y Parametrización del SIDEP para el reporte del registro fotográfico, en relación a las visitas de diagnósticos el marco del procedimiento de Control Administrativo del Inventario General del Espacio Público</t>
  </si>
  <si>
    <t>2019-06-26</t>
  </si>
  <si>
    <t>Fortalecer el cumplimiento de la normatividad vigente relacionada con la Transparencia y del Derecho de Acceso a la Información Pública.</t>
  </si>
  <si>
    <t>2019-07-10</t>
  </si>
  <si>
    <t>2019-10-30</t>
  </si>
  <si>
    <t>Seguimiento a la implementación de Gobierno Digital de MIN TIC</t>
  </si>
  <si>
    <t>2019-07-16</t>
  </si>
  <si>
    <t>2019-12-27</t>
  </si>
  <si>
    <t>2019-11-3.1.2.3 Hallazgo administrativo por la inefectividad de la acción de mejora adelantada por el DADEP en cumplimiento del plan de mejoramiento suscrito, en particular para el hallazgo No 3.1.3.12, Vigencia de auditoria 2018, código 39 y acción No 1</t>
  </si>
  <si>
    <t>2019-06-20</t>
  </si>
  <si>
    <t>2019-11-3.1.3.1 Hallazgo administrativo con presunta incidencia disciplinaria y fiscal en cuantía de $224.155.570.oo pesos m/cte., por permitir el DADEP, el aprovechamiento económico sin contrato vigente, de las zonas de estacionamiento del Barrio La Castellana, identificada con RUPI Nos. 4028-2, 4028-3y 4028-4.</t>
  </si>
  <si>
    <t>2019-11-3.1.3.2 Hallazgo administrativo con presunta incidencia disciplinaria y fiscal en cuantía de $283.392.000 m/cte., por permitir el DADEP, el aprovechamiento económico sin contrato vigente, de la zonas de estacionamiento del Barrio Protecho Bogotá II, identificados con RUPI 1703-12, 1703-13 y 1703-14.</t>
  </si>
  <si>
    <t>2019-11-3.1.3.3 Hallazgo administrativo con presunta incidencia disciplinaria y fiscal en cuantía de $451.375.613 pesos m/cte., por permitir el DADEP, el aprovechamiento económico sin contrato vigente, de la zona de estacionamiento de la urbanización lucerna, identificada con RUPI 985-32.</t>
  </si>
  <si>
    <t>2019-11-3.1.3.4 Hallazgo administrativo con presunta incidencia disciplinaria y fiscal en cuantía de $536.806.533 m/cte., por permitir el DADEP, el aprovechamiento económico sin contrato vigente, de la zona de estacionamiento del barrio bosque de Granada Etapa II, identificado con RUPI 852-33, 852-34.</t>
  </si>
  <si>
    <t>2019-11-3.1.3.8 Hallazgo administrativo con posible incidencia disciplinaria por falta de evidencias de las acciones desarrolladas en el cumplimiento del objeto contractual y de las obligaciones especiales del contrato 110-00129-0-033-2018.</t>
  </si>
  <si>
    <t>2019-11-3.1.3.9 Hallazgo administrativo con presunta incidencia disciplinaria por fallas al aplicar el principio de planeación para la suscripción y cumplimiento del objeto contractual y de las obligaciones especiales del contrato de prestación de servicios profesionales No. 110-00129-0-033-2018.</t>
  </si>
  <si>
    <t>2019-11-3.1.3.11 Hallazgo administrativo con presunta incidencia disciplinaria y fiscal en cuantía de $144’428.400 pesos m/cte., por permitir el DADEP, el aprovechamiento económico sin contrato vigente, de la zona de estacionamiento de la urbanización Parques de Galicia, identificada con RUPI 2826-6.</t>
  </si>
  <si>
    <t>2019-11-3.1.3.12 Hallazgo administrativo con presunta incidencia disciplinaria por la gestión inefectiva en la entrega en administración de la zona de estacionamiento y/o parqueadero identificado con el RUPI No 364-12 con dirección Diagonal 82F con Transversal 79B. Ubicado en el barrio Tisquesusa de la Localidad 10 de Engativá.</t>
  </si>
  <si>
    <t>2019-11-3.2.1.1 Hallazgo administrativo por incumplimiento de la meta 9 del Proyecto de inversión 1065 - Cuido y Defiendo El Espacio Público De Bogotá - en la vigencia 2018.</t>
  </si>
  <si>
    <t>2019-11-3.2.1.2 Hallazgo administrativo por diferencias entre las cifras reportadas por el DADEP en el cumplimiento de la meta 10 del Proyecto 1065 por contratación y el reporte PLAN DE ACCIÓN 2016-2020 para la vigencia 2018</t>
  </si>
  <si>
    <t>2019-07-31</t>
  </si>
  <si>
    <t>2019-11-3.1.1.1 HALLAZGO ADMINISTRATIVO POR FALTA DE ACTUALIZACIÓN DE LA MATRIZ RIESGOS DEL DADEP</t>
  </si>
  <si>
    <t>2019-11-3.1.4.1 HALLAZGO ADMINISTRATIVO: BAJA EJECUCIÓN EN LOS GIROS DE ALGUNOS RUBROS PRESUPUESTALES.</t>
  </si>
  <si>
    <t>2019-11-3.3.1.1 HALLAZGO ADMINISTRATIVO, POR INCUMPLIR LA RESOLUCIÓN NO. 354 DE 2007 Y DE LA RESOLUCIÓN NO. 097 DE 2017 PROFERIDAS POR LA CONTADURÍA GENERAL DE LA NACIÓN, AL NO REALIZAR APROXIMACIONES A PESOS EN LAS CIFRAS TRANSCRITAS</t>
  </si>
  <si>
    <t>2019-11-3.3.1.2 HALLAZGO ADMINISTRATIVO, POR INCUMPLIR LA RESOLUCIÓN 356 DE 2007, LA RESOLUCIÓN NO. 533 DE 2015 MARCO NORMATIVO, AL PRESENTAR EL ESTADO DE SITUACIÓN FINANCIERA DEL DADEP A 31 DE DICIEMBRE DE 2018 SIN LA DEBIDA COMPARACIÓN DE SALDOS CON EL ESTADO DE SITUACIÓN FINANCIERA DE APERTURA DEL-ESFA- DADEP A 01 DE ENERO DE 2018</t>
  </si>
  <si>
    <t>2020-02-14</t>
  </si>
  <si>
    <t>2019-11-3.3.1.3 HALLAZGO ADMINISTRATIVO, POR DENOMINACIÓN INCOMPLETA Y AUSENCIA DE LOS CÓDIGOS CONTABLES EN LAS REVELACIONES / NOTAS A LOS ESTADOS FINANCIEROS, COMO LO ESTABLECE EL CAPÍTULO I ESTRUCTURA, DEL TÍTULO I DEL CATÁLOGO GENERAL DE CUENTAS, DE CONFORMIDAD CON LA RESOLUCIÓN NO. 533 DE 2015 MARCO CONCEPTUAL (CAPÍTULOS 4 Y 6); RESOLUCIÓN NO. 356 DE 2007, NUMERAL 3 DEL CAPÍTULO II DEL TÍTULO III PROCEDIMIENTOS RELATIVOS A LOS ESTADOS, INFORMES, Y REPORTES FINANCIEROS; Y LA RESOLUCIÓN NO. 354 DE 2007.</t>
  </si>
  <si>
    <t>2020-02-15</t>
  </si>
  <si>
    <t>2019-11-3.3.1.4 HALLAZGO ADMINISTRATIVO, POR LA AUSENCIA TOTAL DE REFERENCIAS CRUZADAS ESTABLECIDAS EN LA RESOLUCIÓN NO. 533 DE 2015 MARCO CONCEPTUAL; EN LA RESOLUCIÓN NO. 356 DE 2007 Y EN LA RESOLUCIÓN NO. 354 DE 2007</t>
  </si>
  <si>
    <t>2019-11-3.3.1.5HALLAZGO ADMINISTRATIVO, POR ILUSTRACIÓN INSUFICIENTE DE GRUPOS Y CUENTAS, ASÍ COMO EN LA DESCRIPCIÓN DE LOS PROCEDIMIENTOS CONTABLES DE OPCIÓN DE MEDICIÓN, RECLASIFICACIÓN, ERROR ARITMÉTICO, MODIFICACIÓN DE ADMINISTRADOR, ENTRE OTROS DESCRITOS EN LAS REVELACIONES / NOTAS A LOS ESTADOS FINANCIEROS DEL DADEP VIGENCIA 2018</t>
  </si>
  <si>
    <t>2019-11-3.3.1.6HALLAZGO ADMINISTRATIVO A CONTROL INTERNO CONTABLE DEL DADEP, POR INFRINGIR EL PRINCIPIO UNIFORMIDAD DE LA CONTABILIDAD PÚBLICA, AL PRESENTAR LOS ESTADOS FINANCIEROS VIGENCIA 2018 CON DOS (2) DIFERENTES CRITERIOS DE MEDICIÓN CONTRAVINIENDO LA RESOLUCIÓN NO. 533 DE 2015, LOS PRINCIPIOS DE LA CONTABILIDAD PÚBLICA NUMERAL 5° DE LA PARTE NO. 1 DEL MARCO NORMATIVO PARA ENTIDADES DE GOBIERNO.</t>
  </si>
  <si>
    <t>2019-11-3.3.1.7 HALLAZGO ADMINISTRATIVO, A CONTROL INTERNO CONTABLE DEL DADEP, POR AUSENCIA DE CONTROL TÉCNICO CONTABLE RESPECTO A LA ELABORACIÓN, DESCRIPCIÓN, REGISTRO, DENOMINACIÓN, DETALLE, AMPLITUD, ILUSTRACIÓN, REVISIÓN Y PRESENTACIÓN DE LA INFORMACIÓN CONTENIDA EN LAS NOTAS A LOS ESTADOS FINANCIEROS / REVELACIONES VIGENCIA 2018.</t>
  </si>
  <si>
    <t>2019-11-3.3.1.8 HALLAZGO ADMINISTRATIVO, A CONTROL INTERNO CONTABLE DEL DADEP, POR NO PRESENTAR DESGLOSE DE LAS CUENTAS EN EL ESTADO DE SITUACIÓN FINANCIERA</t>
  </si>
  <si>
    <t>2019-11-3.3.1.9 HALLAZGO ADMINISTRATIVO, POR INCUMPLIR LA RESOLUCIÓN REGLAMENTARIA 011 DEL 28 DE FEBRERO DE 2014, MODIFICADA PARCIALMENTE POR LA RESOLUCIÓN REGLAMENTARIA 023 DEL 2 DE AGOSTO DE 2016, AL NO PRESENTAR EL ESTADO DE RESULTADOS EN EL DOCUMENTO ELECTRÓNICO CBN-1010 DENTRO DEL PLAZO ESTABLECIDO POR LA CONTRALORÍA DE BOGOTÁ D.C</t>
  </si>
  <si>
    <t>Actualizar la documentación tanto en el expediente físico como en la plataforma del SECOP II en relación al Convenio Interadministrativo No. 110-00129-346-0-2018 suscrito entre el Instituto Distrital para la Protección de la Niñez y la Juventud - IDIPRON y DADEP</t>
  </si>
  <si>
    <t>2019-08-26</t>
  </si>
  <si>
    <t>2019-11-3.2.1.3 -Hallazgo administrativo, por inconsistencias de la información presentadas en el informe de balance social de la entidad, para la vigencia 2018.</t>
  </si>
  <si>
    <t>ALEJANDRA JARAMILLO FERNANDEZ</t>
  </si>
  <si>
    <t>Establecer controles de seguimiento al interior de las dependencias del departamento, para la publicación oportuna de la información institucional; dando cumplimiento a la normatividad vigente relacionada con la transparencia y la prevención de la corrupción.</t>
  </si>
  <si>
    <t>2019-08-01</t>
  </si>
  <si>
    <t>Verificación y corrección de la información de predios, evidencias en informes técnicos y actividad del procedimiento persuasivo y preventivo</t>
  </si>
  <si>
    <t>2019-09-02</t>
  </si>
  <si>
    <t>Actualizar el PETI de la Entidad, teniendo en cuenta la nueva GUÍA definida por MINTIC para tal fin.</t>
  </si>
  <si>
    <t>2020-01-14</t>
  </si>
  <si>
    <t>2020-08-28</t>
  </si>
  <si>
    <t>2019-11-3.1.2.1 HALLAZGO ADMINISTRATIVO POR LA INEFECTIVIDAD DE LAS ACCIONES DE MEJORA, ADELANTADAS POR EL DADEP EN CUMPLIMIENTO DEL PLAN DE MEJORAMIENTO SUSCRITO, EN PARTICULAR PARA EL HALLAZGO NO 3.13 ACCIONES 3131 Y 3132, VIGENCIA DE AUDITORIA 2017, CÓDIGO 216</t>
  </si>
  <si>
    <t>2019-11-3.1.3.10 HALLAZGO ADMINISTRATIVO CON POSIBLE ALCANCE DISCIPLINARIO POR FALTA DEL PLAN MENSUAL DE ACTIVIDADES ESTABLECIDO EN LA OBLIGACIÓN ESPECIAL NO. 18 DEL CONTRATO 110-00128-096-0-2018</t>
  </si>
  <si>
    <t>2019-11-3.1.3.13 HALLAZGO ADMINISTRATIVO POR INCUMPLIMIENTO DEL DADEP, A LO ESTABLECIDO EN LA DIRECTRIZ NO. 002 DE FEBRERO 04 DE 2016, EXPEDIDA POR LA ALCALDÍA MAYOR DE BOGOTÁ</t>
  </si>
  <si>
    <t>2019-11-3.1.3.14 HALLAZGO ADMINISTRATIVO POR DEFICIENCIAS EN LA PLANEACIÓN DEL CONTRATO DE PRESTACIÓN DE SERVICIOS PROFESIONALES NO. 110-00128-176-0-2018</t>
  </si>
  <si>
    <t>2019-11-3.1.3.15 HALLAZGO ADMINISTRATIVO CON PRESUNTA INCIDENCIA DISCIPLINARIA POR FALLAS EN LA SUPERVISIÓN AL NO HACER SEGUIMIENTO AL CUMPLIMIENTO DE LAS OBLIGACIONES ESPECÍFICAS DEL CPS NO 110-00128-121-0-2018</t>
  </si>
  <si>
    <t>Fortalecimiento al cumplimiento de la Normatividad Archivistica - PMA</t>
  </si>
  <si>
    <t>GESTION DOCUMENTAL</t>
  </si>
  <si>
    <t>2019-09-11</t>
  </si>
  <si>
    <t>CONTAR CON INSTRUMENTOS ARCHIVISTICOS - DIAGNOSTICO</t>
  </si>
  <si>
    <t>2019-09-30</t>
  </si>
  <si>
    <t>CONTAR CON INSTRUMENTOS ARCHIVISTICOS- PINAR</t>
  </si>
  <si>
    <t>CONTAR CON INSTRUMENTOS ARCHIVISTICOS-BANTER</t>
  </si>
  <si>
    <t>CONTAR CON INSTRUMENTOS ARCHIVISTICOS - PGD</t>
  </si>
  <si>
    <t>CONTAR CON INSTRUMENTOS ARCHIVISTICOS - TVD</t>
  </si>
  <si>
    <t>Fortalecimiento al SG-SST</t>
  </si>
  <si>
    <t>2019-09-12</t>
  </si>
  <si>
    <t>Mejoramiento a los mecanismos de control de almacén e inventarios individuales</t>
  </si>
  <si>
    <t>Aumento de la efectividad en las capacitaciones programadas por la entidad.</t>
  </si>
  <si>
    <t>2019-09-06</t>
  </si>
  <si>
    <t>2019-12-16</t>
  </si>
  <si>
    <t>2019-14-3.1 HALLAZGO ADMINISTRATIVO Y FISCAL EN CUANTÍA DE $388.401.200, CON PRESUNTA INCIDENCIA DISCIPLINARIA POR PARTE DE LA FIRMA CONTEXTUS - SOCIEDAD POR ACCIONES SIMPLIFICADAS SAS (ROYAL PARKING), POR HACER USO Y APROVECHAR ECONÓMICAMENTE SIN CONTRATO VIGENTE, LAS ZONAS DE ESTACIONAMIENTO DEL BARRIO LA CASTELLANA, IDENTIFICADAS CON RUPI No. 4028-2, 4028-3 Y 4028-4, AL SEGUIR EXPLOTANDO LAS MENCIONADAS ZONAS, NO OBSTANTE HABERSE TERMINADO EL PLAZO DE EJECUCIÓN PACTADO.</t>
  </si>
  <si>
    <t>2019-10-03</t>
  </si>
  <si>
    <t>2020-09-22</t>
  </si>
  <si>
    <t>2019-14-3.2 HALLAZGO ADMINISTRATIVO POR PERMITIR EL DADEP EL USO DE LAS ZONAS DE ESTACIONAMIENTO SIN CONTRATO VIGENTE O AUTORIZACIÓN LEGAL, EN LA URBANIZACIÓN SANTA MATILDE SECTOR II, BARRIO CIUDAD MONTES, (CRA. 32 A No. 11-32 SUR), RUPI No. 465-16.</t>
  </si>
  <si>
    <t>2019-14-3.3 HALLAZGO ADMINISTRATIVO Y FISCAL EN CUANTÍA DE $879.229.605 CON PRESUNTA INCIDENCIA DISCIPLINARIA, POR PARTE DE LA FUNDACIÓN FORJA, POR HACER USO Y APROVECHAR ECONÓMICAMENTE SIN CONTRATO VIGENTE, LAS ZONAS DE ESTACIONAMIENTO ENTREGADAS MEDIANTE CONTRATO CAMEP No. 110-00129-1-0-2013, IDENTIFICADAS CON RUPI No. 245-7, 245-8 Y 245-9, AL SEGUIR EXPLOTANDO LAS MENCIONADAS ZONAS, NO OBSTANTE HABERSE TERMINADO EL PLAZO DE EJECUCIÓN PACTADO.</t>
  </si>
  <si>
    <t>2019-14-3.5 HALLAZGO ADMINISTRATIVO CON PRESUNTA INCIDENCIA DISCIPLINARIA DEL CONTRATO CAMEP No. 110-00129-337-0-2015, POR LA INEFICIENCIA ADMINISTRATIVA DEL DADEP AL NO SANCIONAR AL CONTRATISTA POR INCUMPLIMIENTO CONTINUO EN SU EJECUCIÓN.</t>
  </si>
  <si>
    <t>2019-14-3.6 HALLAZGO ADMINISTRATIVO POR LA GESTIÓN INEFECTIVA EN LA ENTREGA EN ADMINISTRACIÓN DE LAS ZONAS DE ESTACIONAMIENTO Y/O PARQUEADEROS DE LOS BARRIOS CANDELARIA LA NUEVA I Y IV ETAPA, DE LA LOCALIDAD 19 DE CIUDAD BOLÍVAR.</t>
  </si>
  <si>
    <t>2019-14-3.8 HALLAZGO ADMINISTRATIVO POR EL USO Y APROVECHAMIENTO ECONÓMICO SIN CONTRATO VIGENTE, POR PARTE DE UN PARTICULAR, DE LAS ZONAS DE ESTACIONAMIENTO Y/O PARQUEADERO, BARRIO LOS ALCAPARROS – LOCALIDAD SUBA, IDENTIFICADAS CON LOS RUPI No. 777-23 Y 777-24.</t>
  </si>
  <si>
    <t>2019-14-3.9 HALLAZGO ADMINISTRATIVO CON INCIDENCIA FISCAL EN CUANTÍA DE $464.001.310 Y PRESUNTA DISCIPLINARIA, POR EL INCUMPLIMIENTO POR PARTE DE LA JAC DEL BARRIO LA ALHAMBRA SECTOR II, EN LOS PAGOS PRODUCTO DE LA RETRIBUCIÓN ECONÓMICA PACTADA EN LA CLÁUSULA 3 DEL CONTRATO DE APROVECHAMIENTO ECONÓMICO DEL ESPACIO PÚBLICO No. 110-00129-228-0-2017.</t>
  </si>
  <si>
    <t>2019-14-3.10 HALLAZGO ADMINISTRATIVO, POR EL APROVECHAMIENTO ECONÓMICO SIN CONTRATO VIGENTE DE LA ZONA DE ESTACIONAMIENTO Y/O PARQUEADERO DE LA JAC BARRIO EL DESCANSO, UBICADO EN LA CARRERA 78L No. 45-75 SUR - IDENTIFICADO CON EL RUPI No 1681-2, LOCALIDAD 8º DE KENNEDY</t>
  </si>
  <si>
    <t>2019-14-3.11 HALLAZGO ADMINISTRATIVO Y FISCAL EN CUANTÍA DE $107.163.000, CON PRESUNTA INCIDENCIA DISCIPLINARIA, POR EL USO Y APROVECHAMIENTO ECONÓMICO INDEBIDO, POR PARTE DE UN PARTICULAR SIN CONTRATO VIGENTE, DE LA ZONA DE ESTACIONAMIENTO Y/O PARQUEADERO DEL CENTRO COMERCIAL CASA BLANCA, ETAPA II, UBICADA EN LA CARRERA 79 C CALLE 47B SUR, IDENTIFICADA CON EL RUPI No. 295-11.</t>
  </si>
  <si>
    <t>2019-11-3.1.2.2-HALLAZGO ADMINISTRATIVO POR LA INEFECTIVIDAD DE LA ACCIÓN DE MEJORA ADELANTADA POR EL DADEP EN CUMPLIMIENTO DEL PLAN DE MEJORAMIENTO SUSCRITO, EN PARTICULAR PARA EL HALLAZGO NO 3.1.3.1, VIGENCIA DE AUDITORIA 2018, CÓDIGO 39 Y ACCIÓN NO 1</t>
  </si>
  <si>
    <t>HALLAZGO ADMINISTRATIVO CON PRESUNTA INCIDENCIA DISCIPLINARIA POR NO LIQUIDAR EL DADEP LOS CONTRATOS NOS 298/2018 Y 343/2017</t>
  </si>
  <si>
    <t>2019-11-3.1.3.7-HALLAZGO ADMINISTRATIVO POR LA NO PUBLICACIÓN EN EL PORTAL CONTRATACIÓN A LA VISTA, DE LOS PROCESOS CONTRACTUALES NO. 294/2018, 346/ 2018, 176/2018, 209/2018, 208/2018, 147/2018, 298/2018, 227/2018, 079/2018, 242/2018, 286/2018, 033/2018, 096/2018, LO SEÑALADO EN EL ACUERDO 522 DE 2013, ASÍ COMO TAMBIÉN LO ESTABLECIDO EN LA CIRCULAR 022 DE 2017.</t>
  </si>
  <si>
    <t>Verificación de la ejecución del Contrato de Concesión 001 de 2001 y el proceso precontracual del Contrato 110-00129-477-0-2019, desde el punto de vista técnico relacionado con el mobiliario Urbano de Bogotá y aspectos contractuales</t>
  </si>
  <si>
    <t>2019-11-08</t>
  </si>
  <si>
    <t>2020-12-21</t>
  </si>
  <si>
    <t>Adoptar las guías definidas por MinTIC según aplique para la implementación del MSPI</t>
  </si>
  <si>
    <t>2019-11-14</t>
  </si>
  <si>
    <t>2020-09-30</t>
  </si>
  <si>
    <t>Priorización e Implementación de requerimientos, para la simplificación de trámites en SIDEP 2.0.</t>
  </si>
  <si>
    <t>2019-12-11</t>
  </si>
  <si>
    <t>2020-10-30</t>
  </si>
  <si>
    <t>Actualización del Sistema de Información Geográfica - SIGDEP en HTML 5</t>
  </si>
  <si>
    <t>2020-06-30</t>
  </si>
  <si>
    <t>Actualización del Sistema de Aprovechamiento Económico -SUMA</t>
  </si>
  <si>
    <t>2020-01-07</t>
  </si>
  <si>
    <t>2021-01-06</t>
  </si>
  <si>
    <t>2019-520-3.1.1 OBSERVACIÓN ADMINISTRATIVA CON INCIDENCIA FISCAL Y PRESUNTA DISCIPLINARIA, EN CUANTÍA DE $787’500.000 (SETECIENTOS OCHENTA Y SIETE MILLONES QUINIENTOS MIL PESOS) POR EL INCUMPLIMIENTO DEL CONTRATO INTERADMINISTRATIVO NO. 110-00128-339-0-2017, AL VENCERSE EL PLAZO DE EJECUCIÓN, SIN DARSE EL CUMPLIMIENTO DEL RESULTADO CONTRATADO.</t>
  </si>
  <si>
    <t>2020-12-18</t>
  </si>
  <si>
    <t>Plan de mejoramiento derivado de la auditoria interna a los proyectos de inversión misionales # 28</t>
  </si>
  <si>
    <t>Plan de Mejoramiento Informe de Verificación de acciones CPM</t>
  </si>
  <si>
    <t>PLAN DE MEJORA 2020</t>
  </si>
  <si>
    <t>2020-01-01</t>
  </si>
  <si>
    <t>2020-12-30</t>
  </si>
  <si>
    <t>Plan de mejoramiento del Sistema de Seguridad y Salud en el trabajo 2020</t>
  </si>
  <si>
    <t>2020-03-02</t>
  </si>
  <si>
    <t>2020-05-30</t>
  </si>
  <si>
    <t>2020-02-03</t>
  </si>
  <si>
    <t>2020-08-31</t>
  </si>
  <si>
    <t>2020-07-30</t>
  </si>
  <si>
    <t>2019-11-3.1.3.6 Hallazgo administrativo por la publicación extemporánea en el SECOP I, de algunos de los documentos del proceso y/o actos administrativos del Contrato No 343 de 2017.</t>
  </si>
  <si>
    <t>Hacerle seguimiento a los riesgos informáticos para fortalecer el componente informático que afecte el proceso</t>
  </si>
  <si>
    <t>2020-04-13</t>
  </si>
  <si>
    <t>2020-11-30</t>
  </si>
  <si>
    <t>solicitar a las oficina de sistemas que realice bakups de la información del proceso de forma semanal.</t>
  </si>
  <si>
    <t>2020-04-20</t>
  </si>
  <si>
    <t>2020-08-29</t>
  </si>
  <si>
    <t>Solicitar al proceso de gestión documental la socialización de documentos de interés del proceso.</t>
  </si>
  <si>
    <t>2020-07-31</t>
  </si>
  <si>
    <t>Fortalecer la mitigacion de perdida de información, cuando existan contingencias tecnológicas.</t>
  </si>
  <si>
    <t>2020-05-04</t>
  </si>
  <si>
    <t>Fortalecer los mecanismos de salvaguarda de la información y de integridad de la misma.</t>
  </si>
  <si>
    <t>2021-06-30</t>
  </si>
  <si>
    <t>Fortalecer la gestión documental en el proceso.</t>
  </si>
  <si>
    <t>2021-03-30</t>
  </si>
  <si>
    <t>Actualización y refuerzo en la alineación de los planes de Talento Humano a MIPG y mejoramiento del proceso de nómina.</t>
  </si>
  <si>
    <t>Ajuste al Plan de Trabajo del SG-SST</t>
  </si>
  <si>
    <t>Otros Entes de control</t>
  </si>
  <si>
    <t>2020-04-22</t>
  </si>
  <si>
    <t>2020-12-15</t>
  </si>
  <si>
    <t>Procedimiento y Seguimiento Acuerdos de Gestión</t>
  </si>
  <si>
    <t>2020-04-23</t>
  </si>
  <si>
    <t>2020-12-01</t>
  </si>
  <si>
    <t>Fortalecimiento y mitigación de riesgos en el procedimiento del Comité de Conciliación</t>
  </si>
  <si>
    <t>2020-04-27</t>
  </si>
  <si>
    <t>Realizar mejoramiento en las acciones de las peticiones, quejas, reclamos y sugerencias del proceso de Atención al Cliente y/o Usuario atendiendo las observacionees de los informes de auditoria del 23-08-2019 y del 08-05-2020</t>
  </si>
  <si>
    <t>2020-05-18</t>
  </si>
  <si>
    <t>2020-12-31</t>
  </si>
  <si>
    <t>Fortalecer las actividades de las Acciones y Actividades Correctivas, preventivas y de mejoramiento en el Modulo CPM</t>
  </si>
  <si>
    <t>2020-05-15</t>
  </si>
  <si>
    <t>Fortalecer los controles y gestión de los riesgos del proceso</t>
  </si>
  <si>
    <t>2020-04-17</t>
  </si>
  <si>
    <t>2021-04-15</t>
  </si>
  <si>
    <t>Ejecutar acciones de mejoramiento para el cumplimiento de las actividades del Plan Estratégico de Tecnologías de la Información, los procedimientos, instructivos, protocolos, formatos, guías, actos administrativos y/o lineamientos internos relacionados con seguridad de información y uso de las firmas digitales, atendiendo las observaciones realizadas por la Oficina de Control Interno en el informe de "Auditoría al Plan Estratégico de TIC y Seguridad y Privacidad de la información".</t>
  </si>
  <si>
    <t>2020-06-01</t>
  </si>
  <si>
    <t>2021-06-01</t>
  </si>
  <si>
    <t>Fortalecimiento del SG-SST - PIGA en la sede Cl 120</t>
  </si>
  <si>
    <t>2020-06-10</t>
  </si>
  <si>
    <t>Actualizar los expedientes electrónicos de los contratos de mínima cuantía de la Entidad en la plataforma SECOP II, observados por la Oficina de Control Interno.</t>
  </si>
  <si>
    <t>2020-06-19</t>
  </si>
  <si>
    <t>Gestionar capacitación de Colombia Compra Eficiente sobre ejecución contractual en plataforma Secop II.</t>
  </si>
  <si>
    <t>2020-12-23</t>
  </si>
  <si>
    <t>Capacitar a supervisores y apoyos a la supervisión sobre Manual de Supervisión e Interventoría.</t>
  </si>
  <si>
    <t>MIPG - Plan de Acción Politica de Gestión y Desempeño Servicio al Ciudadano</t>
  </si>
  <si>
    <t>2020-07-07</t>
  </si>
  <si>
    <t>Auditoria Plan Estratégico de Comunicaciones; se requiere actualización de Plan Estratégico de Comunicaciones y en sus documentos en el SIG para el desarrollo actual de sus actividades</t>
  </si>
  <si>
    <t>BLANCA STELLA BOHORQUEZ MONTENEGRO</t>
  </si>
  <si>
    <t>2020-47-3.1.2.1 Hallazgo administrativo, por la inefectividad de la acción de mejora adelantada por el DADEP por dos vigencias consecutivas, al evidenciar que lo planteado para el hallazgo con la acción calificada como inefectiva, no eliminó la causa que originó el hallazgo inicial. (Hallazgo 3.1.2.1 acciones 1 y 2).</t>
  </si>
  <si>
    <t>2020-07-01</t>
  </si>
  <si>
    <t>2020-08-06</t>
  </si>
  <si>
    <t>2020-47-3.1.2.2 HALLAZGO ADMINISTRATIVO POR LA INEFECTIVIDAD DE LA ACCIÓN DE MEJORA ADELANTADA POR EL DADEP POR DOS VIGENCIAS CONSECUTIVAS, AL EVIDENCIAR QUE LO PLANTEADO PARA EL HALLAZGO CON LA ACCIÓN CALIFICADA COMO INEFECTIVA, NO ELIMINÓ LA CAUSA QUE ORIGINÓ EL HALLAZGO INICIAL. (HALLAZGO 3.1.2.2 ACCIÓN 1)</t>
  </si>
  <si>
    <t>2020-07-10</t>
  </si>
  <si>
    <t>2020-47-3.1.3.2 HALLAZGO ADMINISTRATIVO, CON PRESUNTA INCIDENCIA DISCIPLINARIA E INCIDENCIA FISCAL EN CUANTÍA DE $739.836.450, POR PARTE DE LA FIRMA CONTEXTUS (ROYAL PARKING), POR HACER USO Y APROVECHAR ECONÓMICAMENTE SIN CONTRATO VIGENTE, LAS ZONAS DE ESTACIONAMIENTO DEL BARRIO LA CASTELLANA, IDENTIFICADAS CON LOS RUPI, NO. 4028-2; 4028-3 Y 4028-4, AL CONTINUAR EXPLOTANDO LAS MENCIONADAS ZONAS, NO OBSTANTE HABERSE TERMINADO EL PLAZO DE EJECUCIÓN PACTADO EN EL CONTRATO CAMEP NO. 110-00129-387-0-2017.</t>
  </si>
  <si>
    <t>2021-06-23</t>
  </si>
  <si>
    <t>2020-47-3.1.3.4 HALLAZGO ADMINISTRATIVO CON PRESUNTA INCIDENCIA DISCIPLINARIA POR DEFICIENCIAS EN LA PLANEACIÓN DEL CONTRATO DE PRESTACIÓN DE SERVICIOS PROFESIONALES NO 390/2018.</t>
  </si>
  <si>
    <t>PAD2020-47-3.1.3.5-HALLAZGO ADMINISTRATIVO, POR LA ACTUALIZACIÓN EXTEMPORÁNEA DE LA PÓLIZA CUMPLIMIENTO EN LA ADICIÓN Y PRÓRROGA DEL CONTRATO DE OBRA NO. 390 DE 2018.</t>
  </si>
  <si>
    <t>2022-02-01</t>
  </si>
  <si>
    <t>PAD2020-47-3.1.3.7 HALLAZGO ADMINISTRATIVO CON PRESUNTA INCIDENCIA DISCIPLINARIA POR LA NO LIQUIDACIÓN DEL CONTRATO CAMEP NO. 110-00129-7-0-2013 SUSCRITO CON LA JUNTA DE ACCIÓN COMUNAL DE LA URBANIZACIÓN LOS PINARES Y PERMITIR UN APROVECHAMIENTO ECONÓMICO SIN CONTRATO VIGENTE EN LAS ZONAS DE ESTACIONAMIENTO IDENTIFICADAS CON LOS RUPI NOS. 493-45, 493-46, 493-48 Y 493-50.</t>
  </si>
  <si>
    <t>2020-47-3.1.3.3 HALLAZGO ADMINISTRATIVO CON PRESUNTA INCIDENCIA DISCIPLINARIA Y CON INCIDENCIA FISCAL EN CUANTÍA DE $1.159.209.472, POR PARTE DE LA FUNDACIÓN FORJA, POR HACER USO Y APROVECHAR ECONÓMICAMENTE SIN CONTRATO VIGENTE, LAS ZONAS DE ESTACIONAMIENTO ENTREGADAS MEDIANTE CONTRATO CAMEP NO. 110-00129-1-0-2013, IDENTIFICADAS CON LOS RUPI NO 245-7, 245-8 Y 245-9, AL SEGUIR EXPLOTANDO LAS MENCIONADAS ZONAS, NO OBSTANTE HABERSE TERMINADO EL PLAZO DE EJECUCIÓN PACTADO</t>
  </si>
  <si>
    <t>2020-47-3.1.1.1. Hallazgo administrativo, por la inexistencia en el DADEP de mecanismos que le permitan identificar, analizar y evaluar en el mapa de riesgos, el uso y aprovechamiento económicamente de las zonas de estacionamiento por parte de particulares, sin que exista contrato vigente.</t>
  </si>
  <si>
    <t>2020-47-3.2.1.1 Hallazgo administrativo por falta de justificación técnica, de la pertinencia de la creación de la meta No. 12 “Realizar 100% de las actividades requeridas para la administración, sostenibilidad y aprovechamiento económico del Patrimonio Inmobiliario Distrital”, del proyecto de inversión No. 1065.</t>
  </si>
  <si>
    <t>2020-47-3.2.1.2 Hallazgo administrativo por deficiencias en la formulación y estructuración de las metas No. 10 y 12 del proyecto de inversión No. 1065 “Cuido y defiendo el Espacio Público y de las metas No. 3,6 y 8 del proyecto de inversión No. 1066 “Fortalecimiento institucional del DADEP”.</t>
  </si>
  <si>
    <t>2020-47-3.2.2.1 Hallazgo administrativo por deficiencias en la calidad de la información reportada en la vigencia 2019, para las metas 4,7, 9 y 10 del proyecto de inversión 1065 y Metas 2 y 8 del proyecto de inversión 1064; presentada en el formato “informe Balance Social-CBN-0021”.</t>
  </si>
  <si>
    <t>Acciones de Mejoramiento de la Auditoría realizada el 09-07-2020 al procedimiento Control Operacional, Seguimiento y Medición (Gestión Ambiental).</t>
  </si>
  <si>
    <t>2020-07-17</t>
  </si>
  <si>
    <t>2021-12-31</t>
  </si>
  <si>
    <t>Fortalecimiento en la supervisión de los contratos de arrendamiento y compraventa y la aplicación de controles dentro de la ejecución de los mismos.</t>
  </si>
  <si>
    <t>2020-07-16</t>
  </si>
  <si>
    <t>Ejecutar acciones de mejoramiento para determinar análisis, seguimiento y el grado de cumplimiento a lo establecido en el Decreto 1078 de 2015, constatando la seguridad y privacidad de la información.</t>
  </si>
  <si>
    <t>2020-07-21</t>
  </si>
  <si>
    <t>2021-07-21</t>
  </si>
  <si>
    <t>2020-47-3.1.3.1 HALLAZGO ADMINISTRATIVO POR AMBIGÜEDAD DE LA JUSTIFICACIÓN, EN LA EXPEDICIÓN DEL CERTIFICADO DE NO EXISTENCIA DE PERSONAL, EN EL CONTRATO DE PRESTACIÓN DE SERVICIOS NO 110-00131-207-0-2019.</t>
  </si>
  <si>
    <t>2020-47-3.1.3.6 HALLAZGO ADMINISTRATIVO POR NO PUBLICAR EN LA PLATAFORMA SECOP, ALGUNOS DE LOS DOCUMENTOS DEL PROCESO Y/O ACTOS ADMINISTRATIVOS DEL CONTRATO DE PRESTACIÓN DE SERVICIOS NO 301/ 2018</t>
  </si>
  <si>
    <t>2020-47-3.3.1.1 HALLAZGO ADMINISTRATIVO, POR INOBSERVANCIA DE LA RESOLUCIÓN NO. 097 DE 2017 Y DE LA RESOLUCIÓN NO. 354 DE 2007 AMBAS PROFERIDAS POR LA CONTADURÍA GENERAL DE LA NACIÓN, AL NO REALIZAR APROXIMACIONES A PESOS EN LAS CIFRAS TRANSCRITAS Y PRESENTADAS POR EL DADEP EN LOS ESTADOS FINANCIEROS VIGENCIA 2019.</t>
  </si>
  <si>
    <t>2020-47-3.1.2.3 HALLAZGO ADMINISTRATIVO POR LA INEFECTIVIDAD DE LA ACCIÓN DE MEJORA ADELANTADA POR EL DADEP POR DOS VIGENCIAS CONSECUTIVAS, AL EVIDENCIAR QUE LO PLANTEADO PARA EL HALLAZGO CON LA ACCIÓN CALIFICADA COMO INEFECTIVA, NO ELIMINÓ LA CAUSA QUE ORIGINÓ EL HALLAZGO INICIAL. (HALLAZGO 3.1.2.2 ACCIÓN 2).</t>
  </si>
  <si>
    <t>2020-47-3.3.1.2 HALLAZGO ADMINISTRATIVO, POR AUSENCIA DE LOS CÓDIGOS CONTABLES VINCULADOS CON EL NOMBRE DE LAS CUENTAS E ILUSTRACIÓN INSUFICIENTE DEL PATRIMONIO, TAMBIÉN INFORMACIÓN MÍNIMA SOBRE ORIGEN DE VARIACIONES EN SUBCUENTAS, ASÍ COMO LA ACLARACIÓN PARCIAL DE LOS HECHOS ECONÓMICOS GENERADORES Y DE LOS PROCEDIMIENTOS CONTABLES DESCRITOS EN LAS NOTAS A LOS ESTADOS FINANCIEROS VIGENCIA 2019 PRESENTADAS POR EL DADEP.</t>
  </si>
  <si>
    <t>2021-03-31</t>
  </si>
  <si>
    <t>2020-47-3.3.1.3 HALLAZGO ADMINISTRATIVO POR EL ERROR PRESENTADO EN LA INFORMACIÓN CONSIGNADA EN EL FORMATO ACTA DE ENTREGA INFORME DE GESTIÓN VIGENCIA 2019, SITUACIÓN FINANCIERA DEL DADEP LEY 951 DE 2005.</t>
  </si>
  <si>
    <t>2020-47-3.3.1.4 HALLAZGO ADMINISTRATIVO, POR ERRORES DE TRANSCRIPCIÓN COMETIDOS EN LOS SALDOS INICIALES REPORTADOS EN LOS MESES DE MAYO, AGOSTO Y SEPTIEMBRE EN EL FORMULARIO CB-0115: INFORME SOBRE RECURSOS DE TESORERÍA VIGENCIA 2019.</t>
  </si>
  <si>
    <t>2020-47-3.3.1.5 HALLAZGO ADMINISTRATIVO, POR ERRORES DE DILIGENCIAMIENTO COMETIDOS EN LAS FECHAS DE CONCILIACIÓN, FECHAS DE CONSTITUCIÓN Y FECHAS DE CIERRE EN EL FORMULARIO CB-0115: INFORME SOBRE RECURSOS DE TESORERÍA VIGENCIA 2019.</t>
  </si>
  <si>
    <t>2020-47-3.3.1.7 HALLAZGO ADMINISTRATIVO, POR NO CUMPLIR CON EL REQUERIMIENTO MÍNIMO DE REUNIR AL COMITÉ TÉCNICO DE SOSTENIBILIDAD CONTABLE DURANTE LA VIGENCIA 2019.</t>
  </si>
  <si>
    <t>2020-47-3.3.4.1 HALLAZGO ADMINISTRATIVO POR SUPERAR EL PORCENTAJE PERMITIDO EN RESERVAS PRESUPUESTALES POR INVERSIÓN.</t>
  </si>
  <si>
    <t>Medidas para el fortalecimiento de la transparencia, el acceso a la información pública y el mejoramiento en los Indices de Transparencia y FURAG en concordancia con Ley 1712 de 2014.</t>
  </si>
  <si>
    <t>2020-08-18</t>
  </si>
  <si>
    <t>Medidas para preservar y fortalecer la transparencia y la prevención de la corrupción en el DADEP (Decreto 371 de 2010).</t>
  </si>
  <si>
    <t>2020-08-21</t>
  </si>
  <si>
    <t>2021-10-30</t>
  </si>
  <si>
    <t>Medidas para la implementación de la Resolución 233 de 2018 del CIEP.</t>
  </si>
  <si>
    <t>2020-08-24</t>
  </si>
  <si>
    <t>Realización de actividades de mejoramiento del proceso de Administración del Patrimonio Inmobiliario Distrital, conforme al informe Evaluación de la Gestión a los procesos Institucionales mediante el Modelo de Autoevaluacion del Sistema de control Interno.</t>
  </si>
  <si>
    <t>Realización de actividades de mejoramiento del proceso de Defensa del Patrimonio Inmobiliario Distrital, conforme al informe Evaluación de la Gestión a los procesos Institucionales mediante el Modelo de Autoevaluacion del Sistema de control Interno.</t>
  </si>
  <si>
    <t>Realización de actividades de mejoramiento del proceso de Inventario General del Espacio Público, conforme al informe de Evaluación de la Gestión a los procesos Institucionales mediante el Modelo de Autoevaluacion del Sistema de control Interno realizado con el memorando 20201300018203.</t>
  </si>
  <si>
    <t>Mejorar los Mapas de Riesgo por Proceso del DADEP, teniendo en cuenta las observaciones de la Veeduría Distrital, realizadas en el DIAGNÓSTICO DE LA GESTIÓN DE RIESGOS EN 28 ENTIDADES DEL DISTRITO CAPITAL DURANTE LA VIGENCIA 2019.</t>
  </si>
  <si>
    <t>2020-05-01</t>
  </si>
  <si>
    <t>Fortalecer las actividades de las Acciones y Actividades Correctivas, preventivas y de mejoramiento en el Modulo CPM, en cumplimiento al informes de autitoria interna de fecha 30-04-2019</t>
  </si>
  <si>
    <t>Fortalecimiento al SG-SST 2020</t>
  </si>
  <si>
    <t>2020-09-16</t>
  </si>
  <si>
    <t>Realizar las acciones de mejoramiento resultado del informe de la Veeduría Distrital "Análisis Comparativo de Brechas en la Implementación de la Dimensión 7 de Control Interno del MIPG de las Entidades Distritales 2018-2019)".</t>
  </si>
  <si>
    <t>2020-09-21</t>
  </si>
  <si>
    <t>Fortalecimiento al protocolo de bioseguridad</t>
  </si>
  <si>
    <t>2020-10-01</t>
  </si>
  <si>
    <t>2020-11-16</t>
  </si>
  <si>
    <t>Ejecutar acciones de mejoramiento para dar cumplimiento a los lineamientos generales de los servicios ciudadanos digitales de la implementación de la Política de Gobierno Digital.</t>
  </si>
  <si>
    <t>2020-10-14</t>
  </si>
  <si>
    <t>2021-10-14</t>
  </si>
  <si>
    <t>Fortalecimiento de la documentación del proceso de Gestión Jurídica</t>
  </si>
  <si>
    <t>2020-10-16</t>
  </si>
  <si>
    <t>2021-10-15</t>
  </si>
  <si>
    <t>Plan de Mejora Gestión Financiera 2020</t>
  </si>
  <si>
    <t>2020-11-02</t>
  </si>
  <si>
    <t>2022-03-31</t>
  </si>
  <si>
    <t>Mejoramiento en las acciones de las peticiones, quejas, reclamos y sugerencias del proceso de Atención al Cliente y/o Usuario atendiendo las observaciones del informe de auditoría de Control Interno radicado con el número 20201300029323 del 07-10-2020.</t>
  </si>
  <si>
    <t>2021-04-30</t>
  </si>
  <si>
    <t>Desarrollar las acciones programadas para mejorar la Gestión de los procesos institucionales mediante el Modelo de Confrontación de evidencias del Modelo de Autoevaluación.</t>
  </si>
  <si>
    <t>2021-09-29</t>
  </si>
  <si>
    <t>Ejecutar acciones de mejoramiento al control de calidad de la informació n cartográfica.</t>
  </si>
  <si>
    <t>2020-11-18</t>
  </si>
  <si>
    <t>2021-11-19</t>
  </si>
  <si>
    <t>2020-52-3.1.1 HALLAZGO ADMINISTRATIVO POR FALLAS EN EL ARCHIVO DE LA DOCUMENTACIÓN QUE HACE PARTE DEL CONTRATO INTERADMINISTRATIVO NO. 359 DE 2019</t>
  </si>
  <si>
    <t>2020-12-07</t>
  </si>
  <si>
    <t>2020-52-3.2.3 HALLAZGO ADMINISTRATIVO POR DIFERENCIA DE $1.638.719 EN EL VALOR DE LA CONTRIBUCIÓN FIJA Y VARIABLE DEL PERÍODO ENERO A JULIO DE 2020</t>
  </si>
  <si>
    <t>2020-12-04</t>
  </si>
  <si>
    <t>2020-52-3.2.4 HALLAZGO ADMINISTRATIVO POR DIFERENCIA EN LOS VALORES REPORTADOS EN EL ESTADO DE SITUACIÓN FINANCIERA DE LAS ZONAS DE ESTACIONAMIENTO BAHÍA Y/O PARQUEADERO MODELIA SECTOR D Y EL CARMELO.</t>
  </si>
  <si>
    <t>2020-52-3.2.5 HALLAZGO ADMINISTRATIVO POR DIFERENCIA DE $1.280.319 EN LAS CIFRAS REPORTADAS EN EL RESULTADO DEL EJERCICIO A JULIO 31 DE 2020 EN LA ZONA DE ESTACIONAMIENTO BAHÍA Y/O PARQUEADERO COUNTRY 85</t>
  </si>
  <si>
    <t>2020-52-3.2.6 HALLAZGO ADMINISTRATIVO POR PUBLICAR SIN LA FIRMA DEL REPRESENTANTE LEGAL DE LA TERMINAL DE TRANSPORTE, LOS INFORMES FINANCIEROS DEL CONTRATO INTERADMINISTRATIVO NO. 359 DE 2019 DURANTE LOS MESES DE MAYO, JUNIO Y JULIO DE 2020</t>
  </si>
  <si>
    <t>2020-52-3.2.7 HALLAZGO ADMINISTRATIVO POR DEFICIENCIAS EN LA SUPERVISIÓN DEL CONTRATO INTERADMINISTRATIVO NO. 359 DE 2019.</t>
  </si>
  <si>
    <t>MEJORA EN EL CATALOGO DE BASES DE DATOS</t>
  </si>
  <si>
    <t>2020-12-17</t>
  </si>
  <si>
    <t>2021-09-17</t>
  </si>
  <si>
    <t>2020-52-3.1.2. HALLAZGO ADMINISTRATIVO POR OMISIÓN EN LA DENOMINACIÓN Y TIPO DEL ACTO ADMINISTRATIVO QUE JUSTIFICA LA CONTRATACIÓN DIRECTA DEL CONTRATO INTERADMINISTRATIVO NO. 359 DE 2019</t>
  </si>
  <si>
    <t>2021-02-28</t>
  </si>
  <si>
    <t>2020-52-3.2.1 HALLAZGO ADMINISTRATIVO POR PUBLICAR DE MANERA EXTEMPORÁNEA EN EL SECOP I, ALGUNOS DE LOS DOCUMENTOS DEL PROCESO Y/O ACTOS ADMINISTRATIVOS DEL CONTRATO INTERADMINISTRATIVO NO. 359 DE 2019</t>
  </si>
  <si>
    <t>2020-52-3.2.2. HALLAZGO ADMINISTRATIVO POR NO PUBLICAR EN EL SECOP I, ALGUNOS DE LOS DOCUMENTOS DEL PROCESO Y/O ACTOS ADMINISTRATIVOS DEL CONTRATO INTERADMINISTRATIVO NO. 359 DE 2019</t>
  </si>
  <si>
    <t>2020-52-3.2.3. HALLAZGO ADMINISTRATIVO POR DIFERENCIA DE $1.638.719 EN EL VALOR DE LA CONTRIBUCIÓN FIJA Y VARIABLE DEL PERÍODO ENERO A JULIO DE 2020</t>
  </si>
  <si>
    <t>2019-14-3.4 HALLAZGO ADMINISTRATIVO Y FISCAL EN CUANTÍA DE $154.637.138, CON PRESUNTA INCIDENCIA DISCIPLINARIA, POR NO EJERCER LAS ACCIONES JURÍDICAS ENCAMINADAS A RESTABLECER EL EQUILIBRIO ECONÓMICO DEL CONTRATO CAMEP NO. 110-00129-1-0-2013, SUSCRITO CON LA FUNDACIÓN FORJA.</t>
  </si>
  <si>
    <t>Fortalecimiento del Modelo Integrado de Planeación y Gestión - MIPG y de la Estrategia de Participación Ciudadana y Control Social por parte de las diferentes áreas del DADEP.</t>
  </si>
  <si>
    <t>2021-08-31</t>
  </si>
  <si>
    <t>Fortalecimiento de las actividades de planeación, seguimiento, comunicación y archivo de la ejecución de los DEMOS, a fin de garantizar transparencia, la participación de los ciudadanos, el cumplimiento de los actos administrativos y la presentación de informes.</t>
  </si>
  <si>
    <t>2020-12-14</t>
  </si>
  <si>
    <t>2021-11-30</t>
  </si>
  <si>
    <t>Acciones de Mejora del Plan de Mejoramiento Archivístico 2020</t>
  </si>
  <si>
    <t>2021-01-04</t>
  </si>
  <si>
    <t>PAD2020-54-3.2.1.1. HALLAZGO ADMINISTRATIVO POR LA NO PUBLICACIÓN DE DOCUMENTOS CONTRACTUALES EN EL SECOP- CONTRATOS NRS: 110-00129-186-0-2020 Y 110-00129-286-0-2018</t>
  </si>
  <si>
    <t>2021-12-06</t>
  </si>
  <si>
    <t>PAD2020-54-3.2.1.2.HALLAZGO ADMINISTRATIVO POR DEFICIENCIAS EN LA ELABORACIÓN DEL CONTRATO NO. 110-00129-286-0-2018</t>
  </si>
  <si>
    <t>PAD2020-54-3.2.1.3.HALLAZGO ADMINISTRATIVO POR DEFICIENCIAS EN LA ORGANIZACIÓN DE LOS EXPEDIENTES ÚNICOS DE LOS CONTRATOS NO. 186 DE 2020, 286 DE 2018 Y 477 DE 2019.</t>
  </si>
  <si>
    <t>Gestión y Mejora del Sistema de Gestión de Seguridad y Salud en el Trabajo 2021</t>
  </si>
  <si>
    <t>2021-03-01</t>
  </si>
  <si>
    <t>2021-12-15</t>
  </si>
  <si>
    <t>2021-07-01</t>
  </si>
  <si>
    <t>2021-02-01</t>
  </si>
  <si>
    <t>2021-08-30</t>
  </si>
  <si>
    <t>OBSERVACIONES POR INCONSISTENCIAS EN LA INFORMACION VIGENTE REPORTADA EN EL RUAPP, NO COMPLETITUD DE EXPEDIENTES CONTRACTUALES EN FORMA ELECTRONICA, DEBILIDAD EN EJERCICIO DE SUPERVISION, FALTA DE DOCUMENTACION RELACIONADA CON APP EN EL SIG, NO PUBLICACION DE RESOLUCION 182/2020 EN PAGINA WEB</t>
  </si>
  <si>
    <t>2021-02-02</t>
  </si>
  <si>
    <t>Realizar una mesa de trabajo, entre el equipo encargado del saneamiento de bienes de SAI y los abogados del equipo contractual que revisan los documentos de entrega en la OAJ, a fin de establecer la necesidad o no, de creación de un procedimiento, dentro del proceso de gestión jurídica, relacionado con los instrumentos de entrega (saneamiento) de bienes del patrimonio distrital</t>
  </si>
  <si>
    <t>2021-02-05</t>
  </si>
  <si>
    <t>pruebas</t>
  </si>
  <si>
    <t>Reporte de Auditoría ITA para el Periodo 2020 - Procuraduría General de la Nación</t>
  </si>
  <si>
    <t>2021-01-01</t>
  </si>
  <si>
    <t>2021-12-10</t>
  </si>
  <si>
    <t>Realizar un plan acción de mejora para las afirmaciones derivadas del proceso de autoevaluación 2020.</t>
  </si>
  <si>
    <t>2021-04-01</t>
  </si>
  <si>
    <t>Plan de acción preventivo para las afirmaciones resultado del proceso de autoevaluación 2020.</t>
  </si>
  <si>
    <t>ADMINISTRACION Y GESTION DEL OBSERVATORIO Y LA POLITICA DE ESPACIO PUBLICO DE BOGOTA</t>
  </si>
  <si>
    <t>Fortalecer un punto de control al subir la información al aplicativo MAP</t>
  </si>
  <si>
    <t>EVALUACION Y CONTROL</t>
  </si>
  <si>
    <t>ROGER ALEXANDER SANABRIA CALDERON</t>
  </si>
  <si>
    <t>2021-03-26</t>
  </si>
  <si>
    <t>Se evidenciaron observaciones necesidad de mejorar temas desarrollados en el MIPG, como resultados del diligenciamiento del FURAG</t>
  </si>
  <si>
    <t>2022-02-28</t>
  </si>
  <si>
    <t>Inclusión de acciones de relacionamiento ONG´s</t>
  </si>
  <si>
    <t>Producto no conforme</t>
  </si>
  <si>
    <t>2021-04-05</t>
  </si>
  <si>
    <t>SEGUIMIENTO COMITE DE CONCILIACION Y ACCION DE REPETICION</t>
  </si>
  <si>
    <t>2021-04-13</t>
  </si>
  <si>
    <t>2021-07-30</t>
  </si>
  <si>
    <t>Seguimiento a las acciones Jurídicas realizadas por el DADEP.</t>
  </si>
  <si>
    <t>2021-12-30</t>
  </si>
  <si>
    <t>Ejecutar acciones de mejoramiento para el cumplimiento del DADEP en cuanto al reporte anual con destino al Departamento Nacional de Derechos de Autor (DNDA) y la consistencia del registro de licencias de software.</t>
  </si>
  <si>
    <t>2021-04-16</t>
  </si>
  <si>
    <t>2022-05-31</t>
  </si>
  <si>
    <t>Verificación y Seguimiento a los Acuerdos de Gestión.</t>
  </si>
  <si>
    <t>2021-04-22</t>
  </si>
  <si>
    <t>2021-07-31</t>
  </si>
  <si>
    <t>Plan de Mejoramiento al Ciclo de Vida del Servidor Público</t>
  </si>
  <si>
    <t>2021-05-01</t>
  </si>
  <si>
    <t>2020-14-3.4 HALLAZGO ADMINISTRATIVO Y FISCAL EN CUANTÍA DE $154.637.138, CON PRESUNTA INCIDENCIA DISCIPLINARIA, POR NO EJERCER LAS ACCIONES JURÍDICAS ENCAMINADAS A RESTABLECER EL EQUILIBRIO ECONÓMICO DEL CONTRATO CAMEP NO. 110-00129-1-0-2013, SUSCRITO CON LA FUNDACIÓN FORJA.</t>
  </si>
  <si>
    <t>Plan de Acción del Sistema de Seguridad y Salud en el Trabajo vigencia 2021</t>
  </si>
  <si>
    <t>2021-05-13</t>
  </si>
  <si>
    <t>Gestión, eficiencia, eficacia y efectividad del procedimiento de Defensa Judicial código 127-PRCGJ-04 en el desarrollo de las actividades del periodo de el 01 de enero de 2020 al 31 de marzo de 2021</t>
  </si>
  <si>
    <t>2021-06-08</t>
  </si>
  <si>
    <t>Plan de Mejoramiento Atención al Ciudadano sobre Peticiones, Quejas, Reclamos y Sugerencias.</t>
  </si>
  <si>
    <t>2022-01-15</t>
  </si>
  <si>
    <t>Ejecutar acciones de mejoramiento para dar cumplimiento con la implementación de los lineamientos y normatividad asociada a la Política de Gobierno Digital.</t>
  </si>
  <si>
    <t>2021-06-29</t>
  </si>
  <si>
    <t>2022-06-30</t>
  </si>
  <si>
    <t>Realizar las actividades de mejoramiento procedentes del informe de verificación acciones CPM a mayo de 2021</t>
  </si>
  <si>
    <t>Acciones de Mejora Uso Adecuado y Transparente de los Recursos Para Atender la Pandemia</t>
  </si>
  <si>
    <t>2021-08-15</t>
  </si>
  <si>
    <t>Fortalecimiento al Mantenimiento Correctivo y Preventivo de la Planta Física del DADEP</t>
  </si>
  <si>
    <t>2021-07-23</t>
  </si>
  <si>
    <t>Plan de acción para el fortalecimiento de la Documentación del Sistema de Gestión del DADEP, resultado de la Auditoría al Procedimiento al Control de Documentos.</t>
  </si>
  <si>
    <t>2021-08-09</t>
  </si>
  <si>
    <t>Fortalecimiento institucional del DADEP, mediante la aplicación de las dimensiones y políticas del modelo MIPG, evaluadas mediante la aplicación del modelo de autoevaluación y confrontación de procesos - MAP 2021</t>
  </si>
  <si>
    <t>2022-08-08</t>
  </si>
  <si>
    <t>Informe de gestión de riesgos de corrupción 2020 2021 entidad: DADEP - Subsecretaría de Fortalecimiento Institucional.</t>
  </si>
  <si>
    <t>2021-09-30</t>
  </si>
  <si>
    <t>Realizar las recomendaciones dadas en el Informe de la Veeduría "Seguimiento a la meta del Sector Gestión Pública: Aumentar en 5 puntos el Índice de Desempeño Institucional -IDI de Bogotá en el marco de las políticas de MIPG (2020-2024) al cierre de la vigencia 2020".</t>
  </si>
  <si>
    <t>2021-08-17</t>
  </si>
  <si>
    <t>Plan de mejoramiento comité de conciliación.</t>
  </si>
  <si>
    <t>2021-09-01</t>
  </si>
  <si>
    <t>Plan de Acción PIGA en el marco de la visita de inspección control y seguimiento realizada por la Secretaría de Ambiente en la vigencia 2020,</t>
  </si>
  <si>
    <t>Realización de actividades para la fase inicial del plan de continuidad en el DADEP: Velar por la prestación de servicio estable y sin tantas interrupciones en las conexiones que se realizan a través de la VPN.</t>
  </si>
  <si>
    <t>2021-09-09</t>
  </si>
  <si>
    <t>2022-09-09</t>
  </si>
  <si>
    <t>Formalizar y ejecutar el plan de gestión de riesgos de seguridad digital para el tratamiento y mitigación de vulnerabilidades técnicas y el buen uso de las herramientas tecnológicas en las que se pudieran ver afectados o comprometidos los componentes informáticos.</t>
  </si>
  <si>
    <t>2022-11-30</t>
  </si>
  <si>
    <t>Plan de Acción PIGA en el marco de la visita de inspección control y seguimiento realizada por la Secretaría de Ambiente en la vigencia 2021</t>
  </si>
  <si>
    <t>2021-10-01</t>
  </si>
  <si>
    <t>2022-03-30</t>
  </si>
  <si>
    <t>Fortalecer el tramite, diligenciamiento y puntos de control de los formatos de restitución en la recuperación de metros cuadrados.</t>
  </si>
  <si>
    <t>2021-08-25</t>
  </si>
  <si>
    <t>2022-08-24</t>
  </si>
  <si>
    <t>Generar acciones para el cumplimiento del Sistema de Gestión de Seguridad de la Información, así como el estado actual del Modelo de Seguridad y Privacidad de la información-MSPI del MINTIC.</t>
  </si>
  <si>
    <t>2021-11-12</t>
  </si>
  <si>
    <t>2022-11-11</t>
  </si>
  <si>
    <t>Plan de Mejoramiento al Reconocimiento Contable del Patrimonio Inmobiliario Distrital</t>
  </si>
  <si>
    <t>2021-11-16</t>
  </si>
  <si>
    <t>Plan de mejoramiento auditoría I semestre 2021 Atención a la Ciudadanía</t>
  </si>
  <si>
    <t>2021-11-18</t>
  </si>
  <si>
    <t>Auditoria a la gestión contractual de la OAJ vigencia 2021</t>
  </si>
  <si>
    <t>2021-11-25</t>
  </si>
  <si>
    <t>2022-12-31</t>
  </si>
  <si>
    <t>Revisión y actualización de las herramientas para la administración de los riesgos, a cargo de la Subdirección de Administración Inmobiliaria</t>
  </si>
  <si>
    <t>2021-11-24</t>
  </si>
  <si>
    <t>2022-11-21</t>
  </si>
  <si>
    <t>Realización de actividades de mejoramiento a los procesos de vigilancia a cargo de la Subdirección de Administración Inmobiliaria.</t>
  </si>
  <si>
    <t>2022-10-28</t>
  </si>
  <si>
    <t>Realizar las acciones correctivas, preventivas para ajustar los riesgos y los controles del mapa de riesgos de los procesos de inventario general del Espacio Público y de la Administración del Observatorio del Espacio Público</t>
  </si>
  <si>
    <t>Revisar las recomendaciones de Instructivo de "Tituación y saneamiento de Bienes" y el procedimiento codigó 127- PRCIG.01 "Consolidación del inventario General del Espacio Público y Bienes Fiscales- Flujograma Actividad No 03" con el fin de verificar las recomendaciones de la auditoria y en caso de ser necesario presentar los cambios o modificaciones pertinentes a los procedimientos en el tema de saneamiento.</t>
  </si>
  <si>
    <t>2022-08-31</t>
  </si>
  <si>
    <t>Plan de Mejoramiento Archivístico 2021</t>
  </si>
  <si>
    <t>2022-12-15</t>
  </si>
  <si>
    <t>Fortalecimiento del aplicativo CPM</t>
  </si>
  <si>
    <t>2022-01-03</t>
  </si>
  <si>
    <t>2022-07-01</t>
  </si>
  <si>
    <t>2021-12-22</t>
  </si>
  <si>
    <t>2022-12-21</t>
  </si>
  <si>
    <t>2022-01-01</t>
  </si>
  <si>
    <t>2022-12-23</t>
  </si>
  <si>
    <t>Consolidación del sistema de seguimiento y control a los proyectos de inversión misionales</t>
  </si>
  <si>
    <t>2022-01-06</t>
  </si>
  <si>
    <t>2022-07-05</t>
  </si>
  <si>
    <t>PAD2021-46-3.2.2.1 Hallazgo administrativo por deficiencias en el contenido del documento electrónico CBN-0021 Balance Social, presentado por el DADEP, para la vigencia 2020</t>
  </si>
  <si>
    <t>Articular los lineamientos normativos y el procedimiento de concepto previo de la conveniencia técnica y jurídica de la aceptación de bienes inmuebles ofrecidos a título de dación de pago en las actividades de emisión de conceptos bajo los requisitos"</t>
  </si>
  <si>
    <t>2022-01-04</t>
  </si>
  <si>
    <t>2023-01-03</t>
  </si>
  <si>
    <t>Plan de Mejora para el cumplimiento de la calidad y calidez de las respuestas ciudadanas y manejo del Sistema Bogotá te escucha</t>
  </si>
  <si>
    <t>2022-03-01</t>
  </si>
  <si>
    <t>Plan de Mejora al seguimiento a lineamientos para preservar y fortalecer la transparencia y la prevención de la corrupción en las Entidades y Organismos del Distrito Capital.</t>
  </si>
  <si>
    <t>2022-03-03</t>
  </si>
  <si>
    <t>Mejora del Sistema de Gestión de Seguridad y Salud en el Trabajo</t>
  </si>
  <si>
    <t>2022-04-01</t>
  </si>
  <si>
    <t>2022-10-31</t>
  </si>
  <si>
    <t>Verificación y Seguimiento a los Acuerdos de Gestión</t>
  </si>
  <si>
    <t>2022-05-11</t>
  </si>
  <si>
    <t>Plan Mejoramiento Visita Monitoreo Secretaría General Mayo 2022</t>
  </si>
  <si>
    <t>2022-06-01</t>
  </si>
  <si>
    <t>2023-05-30</t>
  </si>
  <si>
    <t>Mejorar el aplicativo CPM con el objetivo de mantener un mayor control de las acciones y actividades de mejora</t>
  </si>
  <si>
    <t>Fortalecer el seguimiento y la verificación a los Distritos Especiales De Mejoramiento Y Organización Sectorial - DEMOS</t>
  </si>
  <si>
    <t>2022-09-07</t>
  </si>
  <si>
    <t>2023-06-30</t>
  </si>
  <si>
    <t>2022-10-11</t>
  </si>
  <si>
    <t>2023-03-31</t>
  </si>
  <si>
    <t>2023-04-30</t>
  </si>
  <si>
    <t>2023-09-27</t>
  </si>
  <si>
    <t>2023-02-28</t>
  </si>
  <si>
    <t>2022-12-30</t>
  </si>
  <si>
    <t>DIANA ALEJANDRA RODRIGUEZ CORTES</t>
  </si>
  <si>
    <t>Fortalecer el seguimiento y la verificación de los CAMEPS</t>
  </si>
  <si>
    <t>PAD 2022 - 505-3.1.2.1 Hallazgo administrativo con presunta incidencia disciplinaria por la inadecuada gestión del Departamento Administrativo de la Defensoría del Espacio Público -DADEP, frente a las irregularidades de ocupación y aprovechamiento por parte de un particular sin la suscripción de un Contrato o acto administrativo, de la zona de estacionamiento a su cargo, identificada con el Registro Único de Patrimonio Inmobiliario - RUPI 852-17, durante las vigencias, 2018, 2019, 2020, 2021, hasta junio de 2022.</t>
  </si>
  <si>
    <t>2023-12-22</t>
  </si>
  <si>
    <t>FORTALECIMIENTO DE LA GESTION CONTRACTUAL</t>
  </si>
  <si>
    <t>2023-01-11</t>
  </si>
  <si>
    <t>2023-12-20</t>
  </si>
  <si>
    <t>Fortalecimiento del Sistema de Gestión de Seguridad y Salud en el Trabajo</t>
  </si>
  <si>
    <t>2023-04-01</t>
  </si>
  <si>
    <t>2023-10-31</t>
  </si>
  <si>
    <t>CARLOS ALBERTO DE LA OSSA HURTADO</t>
  </si>
  <si>
    <t>2023-08-31</t>
  </si>
  <si>
    <t>2023-07-31</t>
  </si>
  <si>
    <t>PAD2023-33-3.1.3.1 Hallazgo administrativo con presunta incidencia disciplinaria por imprecisiones e inadecuado diligenciamiento en la plataforma transaccional SECOP II</t>
  </si>
  <si>
    <t>2023-05-29</t>
  </si>
  <si>
    <t>2023-11-30</t>
  </si>
  <si>
    <t>PAD2023-33-3.1.3.2 Hallazgo administrativo por errores en la elaboración de los documentos contractuales.</t>
  </si>
  <si>
    <t>PAD2023-33-3.3.1.3 Hallazgo administrativo por no realizar las gestiones administrativas necesarias para la comercializar, distribuir en forma gratuita o a precios de no mercado, transformar o consumir en el curso normal de la operación que realiza el DADEP, los terrenos y edificaciones que figuran en mercancías en existencia.</t>
  </si>
  <si>
    <t>PAD 2023-33-3.3.1.4 Hallazgo administrativo por no determinar el valor de mercado de los terrenos y construcciones registrados en las subcuentas de inventarios 151002 - Terrenos y 151003 Construcciones, ubicados en municipios diferentes a Bogotá, que permita establecer el cálculo del deterioro.</t>
  </si>
  <si>
    <t>PAD 2023-33-3.3.1.6 Hallazgo administrativo por no realizar las gestiones necesarias para el proceso de depuración contable, sobre los terrenos y construcciones pendientes por legalizar, registrados en la propiedad, planta y equipo, subcuentas 160504 y 164027 respectivamente.</t>
  </si>
  <si>
    <t>PAD 2023-33-3.3.1.8 Hallazgo administrativo por no registrar en la contabilidad del DADEP los predios que figuran en el SIDEP y las notas a los Estados Financieros a 31 de diciembre de 2022, como "REVELACIONES", predios que cuentan con matricula inmobiliaria, CHIP y avalúo catastral.</t>
  </si>
  <si>
    <t>PAD 2023-33-3.3.1.9 Hallazgo administrativo por no realizar las gestiones necesarias para el proceso de depuración contable, sobre los bienes clasificados en el nivel de preinventario y registrados en la subcuenta de bienes de uso público 171014 - terrenos, con nivel de uso museo y parques.</t>
  </si>
  <si>
    <t>PAD 2023-33-3.3.1.10 Hallazgo administrativo por registro contable indebido de propiedades, planta y equipo y bienes de uso público en el nivel de preinventarios.</t>
  </si>
  <si>
    <t>PAD.2023-33-3.3.1.11Hallazgo administrativo por diferencias en las operaciones recíprocas de la subcuenta 190801 - Recursos entregados en administración</t>
  </si>
  <si>
    <t>PAD 2023-33- 3.3.1.13 Hallazgo administrativo por sobrestimación en la subcuenta 249090 - Otras cuentas por pagar, por no registro de obligaciones por $257.274.737, según reporte de la Terminal de Transportes, a 31 de diciembre de 2022.</t>
  </si>
  <si>
    <t>PAD 2023-33-3.3.1.1 Hallazgo administrativo por no calcular los intereses de mora de noviembre y diciembre de 2022 del contrato de arrendamiento N° 0029 de 2002.</t>
  </si>
  <si>
    <t>PAD 2023-33-3.3.1.2 Hallazgo administrativo por no revelar, para el deterioro de las cuentas por cobrar estimadas de manera individual, lo establecido en las Normas para el reconocimiento, medición, revelación y presentación de los hechos económicos.</t>
  </si>
  <si>
    <t>PAD 2023-33-3.3.1.7 Hallazgo administrativo por registro contable indebido de la pérdida del valor razonable (deterioro) de elementos de las subcuentas “maquinaria y equipo, muebles, enseres y equipos de oficina y equipos de comunicación y computación.”</t>
  </si>
  <si>
    <t>PAD 2023-33-3.3.1.8 Hallazgo Administrativo por no registrar en la contabilidad del DADEP los predios que figuran en el SIDEP y las notas a los Estados Financieros, a 31 de diciembre de 2022, como “REVELACIONES”, predios que cuentan con matrícula inmobiliaria, CHIP y avalúo catastral</t>
  </si>
  <si>
    <t>PAD 2023-33-3.3.1.9 Hallazgo administrativo por no realizar las gestiones necesarias para el proceso de depuración contable, sobre los bienes clasificados en el nivel de preinventario y registrados en la subcuenta de bienes de uso público 171014 – terrenos, con nivel de uso museo y parques.</t>
  </si>
  <si>
    <t>PAD 2023-33-3.3.1.10 Hallazgo administrativo por registro contable indebido de propiedades, planta y equipo y bienes de uso público en el nivel de pre inventarios.</t>
  </si>
  <si>
    <t>PAD 2023-33-3.3.1.12 Hallazgo administrativo por indebida imputación contable de la demanda registrada en la subcuenta 244011 - Impuestos, contribuciones y tasas por $19.140.698</t>
  </si>
  <si>
    <t>PAD 2023-33-3.1.3.3 Hallazgo administrativo por falencias en la gestión documental por incluir documentos que no corresponden al expediente físico del convenio de cooperación No. 110-00129-302-0-2021 suscrito con la fiduciaria Bogotá – fideicomiso lagos de torca.</t>
  </si>
  <si>
    <t>Fortalecimiento de puntos de control en los procesos contractuales y postcontractuales del DADEP.</t>
  </si>
  <si>
    <t>2023-08-28</t>
  </si>
  <si>
    <t>2024-08-24</t>
  </si>
  <si>
    <t>Mejoramiento de los mecanismos de entrega de información a la Secretaría Jurídica Distrital.</t>
  </si>
  <si>
    <t>2024-08-23</t>
  </si>
  <si>
    <t>2024-05-01</t>
  </si>
  <si>
    <t>2024-07-30</t>
  </si>
  <si>
    <t>Fortalecimiento del procedimiento de defensa, los registros de los aplicativos y designacion de supervision; asi como la actualizacion del procedimiento y sus formatos.</t>
  </si>
  <si>
    <t>2024-06-21</t>
  </si>
  <si>
    <t>2025-06-14</t>
  </si>
  <si>
    <r>
      <t xml:space="preserve">La OJ creo en sistema CPM la accion 200788 actividad 2751
</t>
    </r>
    <r>
      <rPr>
        <sz val="11"/>
        <color theme="1"/>
        <rFont val="Calibri"/>
        <family val="2"/>
        <scheme val="minor"/>
      </rPr>
      <t xml:space="preserve">
 Fecha de Inicio: 26/12/2023
Fecha de terminacion: 12/12/2024</t>
    </r>
    <r>
      <rPr>
        <b/>
        <sz val="11"/>
        <color theme="1"/>
        <rFont val="Calibri"/>
        <family val="2"/>
        <scheme val="minor"/>
      </rPr>
      <t xml:space="preserve">
</t>
    </r>
    <r>
      <rPr>
        <sz val="11"/>
        <color theme="1"/>
        <rFont val="Calibri"/>
        <family val="2"/>
        <scheme val="minor"/>
      </rPr>
      <t>Para le fecha de seguimiento 11/6/2024,  la accion 200788 con su actividad id 2751 " MODIFICAR LA CIRCULAR DADEP NO. 019 DEL 26 DE OCTUBRE DE 2023 RELACIONADA CON LOS LINEAMIENTOS PARA CARGUE DE DOCUMENTOS DE EJECUCIÓN CONTRACTUAL" tiene un  avance del 100%. 
Se reviso las evidencias cargadas en sistema CPM asi:  id 5265  documento PDF correspondiente a circular 02 de 14/2/2024 de Modificacion circular 019 de 2023;  id 5266 SOCIALIZACION CIRCULAR 02 DE 2024, por correo electronico del  16/2/2024</t>
    </r>
    <r>
      <rPr>
        <b/>
        <sz val="11"/>
        <color theme="1"/>
        <rFont val="Calibri"/>
        <family val="2"/>
        <scheme val="minor"/>
      </rPr>
      <t xml:space="preserve">; </t>
    </r>
    <r>
      <rPr>
        <sz val="11"/>
        <color theme="1"/>
        <rFont val="Calibri"/>
        <family val="2"/>
        <scheme val="minor"/>
      </rPr>
      <t>id 5267 SOCIALIZACION CIRCULAR 02 DE 2024, por correo electronico del  15/3/2024</t>
    </r>
    <r>
      <rPr>
        <b/>
        <sz val="11"/>
        <color theme="1"/>
        <rFont val="Calibri"/>
        <family val="2"/>
        <scheme val="minor"/>
      </rPr>
      <t>.</t>
    </r>
  </si>
  <si>
    <t>VIGENCIA PAD/ACCIÓN  CONJUNTA Y COORDINADA</t>
  </si>
  <si>
    <t>CÓDIGO AUDITORIA/  ACTUACIÓN SEGÚN PAD/ ACCIÓN CONJUNTA Y COORDINADA</t>
  </si>
  <si>
    <t>Falencias en el sistema de información contable al momento de generar el reporte de libros auxiliares con la información adicional</t>
  </si>
  <si>
    <t>Solicitar a la OTIC, el desarrollo dentro del aplicativo de información contable del DADEP, consistente en la generación de un reporte en el que se evidencien los saldos con naturaleza contraria.</t>
  </si>
  <si>
    <t>Solicitud del desarrollo en el aplicativo</t>
  </si>
  <si>
    <t>Solicitud realizada</t>
  </si>
  <si>
    <t>Procedimiento ajustado/procedimiento por ajustar*100</t>
  </si>
  <si>
    <t>Documentos ajustados/Documentos por ajustar*100</t>
  </si>
  <si>
    <t>Incluir una actividad en el instructivo de nómina con el fin de garantizar que se realice un control trimestral óptimo sobre el cobro y recobro de las incapacidades pendientes por reconocer por parte de las EPS y/o ARL, y otras actividades para los casos de las EPS que entren y/o se encuentren en proceso de liquidación.</t>
  </si>
  <si>
    <t>Instructivo ajustado/Instructivo por ajustar*100</t>
  </si>
  <si>
    <t>Diferencias en la interpretación de la información reportada frente a lo requerido por el ente de control en los formatos de  SIVICOF.</t>
  </si>
  <si>
    <t>Solicitar a la Contraloría de Bogotá D.C. aclaración sobre la información a reportar en el formato CBN-1026 del Sistema de Vigilancia y Control Fiscal – SIVICOF-</t>
  </si>
  <si>
    <t>Construcción valorada e incorporada/ construcción por valorar e incorporar</t>
  </si>
  <si>
    <t xml:space="preserve">Estudio técnico </t>
  </si>
  <si>
    <t>SRI - Contabilidad de bienes</t>
  </si>
  <si>
    <t>1. Diferencia de criterio entre el ente de control y el DADEP respecto de las variables requeridas para la valoración de los predios del inventario.</t>
  </si>
  <si>
    <t>2. Deficiencia en el proceso de depuración debido a la escasa disponibilidad de recursos para realizar el saneamiento técnico y jurídico de los predios que requieren valoración.</t>
  </si>
  <si>
    <t>Acto Administrativo expedido/acto administrativo por expedir*100</t>
  </si>
  <si>
    <t>OJ- Oficina Jurídica</t>
  </si>
  <si>
    <t>2. Establecer un plan de trabajo de las acciones técnico jurídicas que permitan la depuración contable de los bienes susceptibles de valoración, incluidos en las revelaciones, en el marco de la ejecución  del proyecto " Fortalecimiento del proceso de actualización del inventario de uso público y bienes fiscales de Bogotá" del Plan de Desarrollo "Bogotá Camina Segura".</t>
  </si>
  <si>
    <t>Plan de trabajo formulado/ plan de trabajo por formular*100</t>
  </si>
  <si>
    <t>Reporte presentado/reporte propuesto*100</t>
  </si>
  <si>
    <t>1. Diferencia de criterio entre el ente de control y el DADEP respecto a las variables requeridas para la valoración de los predios del inventario.</t>
  </si>
  <si>
    <t>1. Expedir como autoridad encargada de realizar el saneamiento técnico jurídico de los predios del   inventario, un acto administrativo que consolide los criterios requeridos para la valoración de los mismos.</t>
  </si>
  <si>
    <t>Acta mesa de trabajo</t>
  </si>
  <si>
    <t>Reporte de seguimiento mensual</t>
  </si>
  <si>
    <r>
      <t>Ajustar el procedimiento "</t>
    </r>
    <r>
      <rPr>
        <i/>
        <sz val="8"/>
        <rFont val="Calibri"/>
        <family val="2"/>
        <scheme val="minor"/>
      </rPr>
      <t>RECONOCIMIENTO CONTABLE DE LAS CUENTAS POR COBRAR Y DETERIORO DE CARTERA</t>
    </r>
    <r>
      <rPr>
        <sz val="8"/>
        <rFont val="Calibri"/>
        <family val="2"/>
        <scheme val="minor"/>
      </rPr>
      <t>" e "</t>
    </r>
    <r>
      <rPr>
        <i/>
        <sz val="8"/>
        <rFont val="Calibri"/>
        <family val="2"/>
        <scheme val="minor"/>
      </rPr>
      <t>Instructivo de Gestión Financiera</t>
    </r>
    <r>
      <rPr>
        <sz val="8"/>
        <rFont val="Calibri"/>
        <family val="2"/>
        <scheme val="minor"/>
      </rPr>
      <t>", incluyendo una política de operación contable relacionada con los informes que debe remitir la entidad ejecutora de recursos entregados en administración.</t>
    </r>
  </si>
  <si>
    <r>
      <rPr>
        <b/>
        <sz val="11"/>
        <color rgb="FF000000"/>
        <rFont val="Calibri"/>
        <family val="2"/>
        <scheme val="minor"/>
      </rPr>
      <t>La SGI creo en sistema CPM la accion 200787 con actividad 2750 .</t>
    </r>
    <r>
      <rPr>
        <sz val="11"/>
        <color indexed="8"/>
        <rFont val="Calibri"/>
        <family val="2"/>
        <scheme val="minor"/>
      </rPr>
      <t xml:space="preserve">
 Fecha de Inicio: 26/12/2023
Fecha de terminacion: 12/12/2024
Con corte 11/6/2024 la accion 200787 con su actividad id 2750 " Emitir un comunicado semestral a la terminal recordando la obligación de presentar de manera oportuna los informes en el termino establecido", tiene un avance del 35% (reportado por el area) donde se evidenció comunicacion enviada a la terminal de transporte realizado el dia 18/4/2024 con radicado dadep 20243050048061, solicitando los infome de gestion mensuales de la administracion de los parqueaderos, convenio interadministrativos 110-129-359-0-2019
</t>
    </r>
    <r>
      <rPr>
        <b/>
        <sz val="11"/>
        <color rgb="FF000000"/>
        <rFont val="Calibri"/>
        <family val="2"/>
        <scheme val="minor"/>
      </rPr>
      <t xml:space="preserve">
Se recomienda continuar con la ejecución acusiosa de la acción propuesta para dar cumplimiento a lo establecido.</t>
    </r>
  </si>
  <si>
    <t>Se recomienda al proceso dar inicio a la actividad propuesta.</t>
  </si>
  <si>
    <r>
      <rPr>
        <b/>
        <sz val="11"/>
        <color rgb="FFFF0000"/>
        <rFont val="Calibri"/>
        <family val="2"/>
        <scheme val="minor"/>
      </rPr>
      <t>Se solicita corregir en el sistema CPM el codigo del hallazgo , se dejo por error ( 3,2,2,2)  y lo correcto es ( 3,4,2,2 ) con el fin de no generar confución al momento de la revisión de evidencias por parte del ente de control  externo</t>
    </r>
    <r>
      <rPr>
        <sz val="11"/>
        <rFont val="Calibri"/>
        <family val="2"/>
        <scheme val="minor"/>
      </rPr>
      <t>. 
Se recomienda al proceso dar inicio a la actividad propuesta.</t>
    </r>
  </si>
  <si>
    <t>Hallazgo administrativo por deficiencias en la rendición de la cuenta en el Sistema de Vigilancia y Control Fiscal- SIVICOF</t>
  </si>
  <si>
    <t>Reportes elaborados mensualmente/ reportes programados</t>
  </si>
  <si>
    <r>
      <t xml:space="preserve">OJ: se creo accion </t>
    </r>
    <r>
      <rPr>
        <b/>
        <sz val="11"/>
        <rFont val="Calibri"/>
        <family val="2"/>
        <scheme val="minor"/>
      </rPr>
      <t xml:space="preserve">CPM 200799
</t>
    </r>
    <r>
      <rPr>
        <sz val="11"/>
        <rFont val="Calibri"/>
        <family val="2"/>
        <scheme val="minor"/>
      </rPr>
      <t>Fecha de inicio: 1/7/2024
Fecha de terminacion; 1/6/2025
En revision del 25/7/2024 se evidencio un avance del 10% de la actividad. En aplicativo CPM se carga la evidencia asi: id 5282 Correo Reporte contratación SIVICOF junio 2024; id 5283 , reporte sivicof EVIDENCIA CONTRATOS A REPORTAR 50_000000127_20240630; id 5284 Certificado contraloria de Bogota _ACUSE DE ACEPTACIÓN DE LA RENDICIÓN</t>
    </r>
  </si>
  <si>
    <t>Actividad cumplida</t>
  </si>
  <si>
    <r>
      <t xml:space="preserve">
SRI: se creo accion </t>
    </r>
    <r>
      <rPr>
        <b/>
        <sz val="11"/>
        <rFont val="Calibri"/>
        <family val="2"/>
        <scheme val="minor"/>
      </rPr>
      <t>CPM 200796-2765</t>
    </r>
    <r>
      <rPr>
        <sz val="11"/>
        <rFont val="Calibri"/>
        <family val="2"/>
        <scheme val="minor"/>
      </rPr>
      <t xml:space="preserve">
Fecha de inicio: 01/7/2024
Fecha de terminacion; 23/7/2024
Se evidencio el cumplimiento de la actividad  2765 , dentro de los tiempos establecidos. En CPM queda debidamente cargado los soportes  asi:  id 5289 Se elabora el acta de reunió n para la formulación y elaboración del acto de revelaciones ; id 5290 Resolución “Por la cual se consolidan los criterios de valoración, entendida como medición fiable y se adopta el plan de trabajo para el saneamiento y depuración de los predios del inventario general de espacio público y bienes fiscales del sector central incluidos en las revelaciones de los estados financieros y se dictan otras disposiciones”.
</t>
    </r>
  </si>
  <si>
    <r>
      <t xml:space="preserve">SRI: se creo accion </t>
    </r>
    <r>
      <rPr>
        <b/>
        <sz val="11"/>
        <rFont val="Calibri"/>
        <family val="2"/>
        <scheme val="minor"/>
      </rPr>
      <t>CPM 200796-2766</t>
    </r>
    <r>
      <rPr>
        <sz val="11"/>
        <rFont val="Calibri"/>
        <family val="2"/>
        <scheme val="minor"/>
      </rPr>
      <t xml:space="preserve">
Fecha de inicio: 01/7/2024
Fecha de terminacion; 23/7/2024
Se evidencio el cumplimiento de la actividad  2765 , dentro de los tiempos establecidos. En CPM queda debidamente cargado los soportes  asi:  id 5291 Acta de reunion plan de trabajo: En el acto se realizan las acciones y designaciones por cada grupo y los compromisos de revisión de los diferentes predios que conforman la condición de revelaciones./ id 5292 Plna de trabajo : "PLAN DE TRABAJO DE LAS ACCIONES TÉCNICO-JURÍDICAS QUE PERMITAN LA DEPURACIÓN CONTABLE DE LOS BIENES SUSCEPTIBLES DE VALORACIÓN, INCLUIDOS EN LAS REVELACIONES”</t>
    </r>
  </si>
  <si>
    <r>
      <t xml:space="preserve">
SRI : se creo accion </t>
    </r>
    <r>
      <rPr>
        <b/>
        <sz val="11"/>
        <rFont val="Calibri"/>
        <family val="2"/>
        <scheme val="minor"/>
      </rPr>
      <t>CPM 200795-2762</t>
    </r>
    <r>
      <rPr>
        <sz val="11"/>
        <rFont val="Calibri"/>
        <family val="2"/>
        <scheme val="minor"/>
      </rPr>
      <t xml:space="preserve">
Fecha de inicio: 01/7/2024
Fecha de terminacion; 23/7/2024
Se evidencio el cumplimiento de la actividad  2762 , dentro de los tiempos establecidos. En CPM queda debidamente cargado los soportes  asi:  id 5285  Resolucion 275 del 23/7/2024 elaborada , “Por la cual se consolidan los criterios de valoración, entendida como medición fiable y se adopta el plan de trabajo para el saneamiento y depuración de los predios del inventario general de espacio público y bienes fiscales del sector central incluidos en las revelaciones de los estados financieros y se dictan otras disposiciones”; id 5286, Se elabora acta de reunión para la formulación y elaboración del acto de revelaciones.
</t>
    </r>
  </si>
  <si>
    <r>
      <t xml:space="preserve">SRI: se creo accion </t>
    </r>
    <r>
      <rPr>
        <b/>
        <sz val="11"/>
        <rFont val="Calibri"/>
        <family val="2"/>
        <scheme val="minor"/>
      </rPr>
      <t>CPM 200795-2763</t>
    </r>
    <r>
      <rPr>
        <sz val="11"/>
        <rFont val="Calibri"/>
        <family val="2"/>
        <scheme val="minor"/>
      </rPr>
      <t xml:space="preserve">
Fecha de inicio: 01/7/2024
Fecha de terminacion; 23/7/2024
Se evidencio el cumplimiento de la actividad  2763 , dentro de los tiempos establecidos. En CPM queda debidamente cargado los soportes  asi:  id 5287  Acta de reunion plan de trabajo:En el acta se realizan las acciones y designaciones por cada grupo y los compromisos de revisión de los diferentes predios que conforman la condición de revelaciones. ; id 5288 , plan de trabajo: PLAN DE TRABAJO DE LAS ACCIONES TÉCNICO-JURÍDICAS QUE PERMITAN LA DEPURACIÓN CONTABLE DE LOS BIENES SUSCEPTIBLES DE VALORACIÓN, INCLUIDOS EN LAS REVELACIONES”</t>
    </r>
  </si>
  <si>
    <r>
      <t xml:space="preserve">SRI: se creo accion </t>
    </r>
    <r>
      <rPr>
        <b/>
        <sz val="11"/>
        <rFont val="Calibri"/>
        <family val="2"/>
        <scheme val="minor"/>
      </rPr>
      <t>CPM 200804</t>
    </r>
    <r>
      <rPr>
        <sz val="11"/>
        <rFont val="Calibri"/>
        <family val="2"/>
        <scheme val="minor"/>
      </rPr>
      <t xml:space="preserve">
Fecha de inicio: 01/7/2024
Fecha de terminacion; 31/12/2024
</t>
    </r>
    <r>
      <rPr>
        <b/>
        <sz val="11"/>
        <rFont val="Calibri"/>
        <family val="2"/>
        <scheme val="minor"/>
      </rPr>
      <t>SIN AVANCE DE LA ACCIÓN</t>
    </r>
    <r>
      <rPr>
        <sz val="11"/>
        <rFont val="Calibri"/>
        <family val="2"/>
        <scheme val="minor"/>
      </rPr>
      <t xml:space="preserve">
</t>
    </r>
  </si>
  <si>
    <r>
      <t xml:space="preserve">SRI: se creo accion </t>
    </r>
    <r>
      <rPr>
        <b/>
        <sz val="11"/>
        <rFont val="Calibri"/>
        <family val="2"/>
        <scheme val="minor"/>
      </rPr>
      <t>CPM 200795-2764</t>
    </r>
    <r>
      <rPr>
        <sz val="11"/>
        <rFont val="Calibri"/>
        <family val="2"/>
        <scheme val="minor"/>
      </rPr>
      <t xml:space="preserve">
Fecha de inicio: 01/7/2024
Fecha de terminacion; 10/6/2025
</t>
    </r>
    <r>
      <rPr>
        <b/>
        <sz val="11"/>
        <rFont val="Calibri"/>
        <family val="2"/>
        <scheme val="minor"/>
      </rPr>
      <t>SIN AVANCE DE LA ACCIÓN</t>
    </r>
  </si>
  <si>
    <r>
      <t>SRI: se creo accion</t>
    </r>
    <r>
      <rPr>
        <b/>
        <sz val="11"/>
        <rFont val="Calibri"/>
        <family val="2"/>
        <scheme val="minor"/>
      </rPr>
      <t xml:space="preserve"> CPM 200796-2767</t>
    </r>
    <r>
      <rPr>
        <sz val="11"/>
        <rFont val="Calibri"/>
        <family val="2"/>
        <scheme val="minor"/>
      </rPr>
      <t xml:space="preserve">
Fecha de inicio: 01/7/2024
Fecha de terminacion; 10/6/2025
</t>
    </r>
    <r>
      <rPr>
        <b/>
        <sz val="11"/>
        <rFont val="Calibri"/>
        <family val="2"/>
        <scheme val="minor"/>
      </rPr>
      <t xml:space="preserve">
SIN AVANCE DE LA ACCIÓN</t>
    </r>
  </si>
  <si>
    <r>
      <t xml:space="preserve">SGIEP: se creo accion </t>
    </r>
    <r>
      <rPr>
        <b/>
        <sz val="11"/>
        <rFont val="Calibri"/>
        <family val="2"/>
        <scheme val="minor"/>
      </rPr>
      <t>CPM 200793</t>
    </r>
    <r>
      <rPr>
        <sz val="11"/>
        <rFont val="Calibri"/>
        <family val="2"/>
        <scheme val="minor"/>
      </rPr>
      <t xml:space="preserve">
Fecha de inicio: 01/7/2024
Fecha de terminacion; 30/5/2024
</t>
    </r>
    <r>
      <rPr>
        <b/>
        <sz val="11"/>
        <rFont val="Calibri"/>
        <family val="2"/>
        <scheme val="minor"/>
      </rPr>
      <t>SIN AVANCE DE LA ACCIÓN</t>
    </r>
  </si>
  <si>
    <r>
      <t xml:space="preserve">OJ: se creo  accion </t>
    </r>
    <r>
      <rPr>
        <b/>
        <sz val="11"/>
        <rFont val="Calibri"/>
        <family val="2"/>
        <scheme val="minor"/>
      </rPr>
      <t>CPM 200798</t>
    </r>
    <r>
      <rPr>
        <sz val="11"/>
        <rFont val="Calibri"/>
        <family val="2"/>
        <scheme val="minor"/>
      </rPr>
      <t xml:space="preserve">
Fecha de inicio: 15/8/2024
Fecha de terminacion; 30/5/2025
</t>
    </r>
    <r>
      <rPr>
        <b/>
        <sz val="11"/>
        <rFont val="Calibri"/>
        <family val="2"/>
        <scheme val="minor"/>
      </rPr>
      <t>SIN AVANCE DE LA ACCIÓN</t>
    </r>
  </si>
  <si>
    <t>ACCIÓN EN EJECUCIÓN DENTRO DE LOS TIEMPOS DE EJECUCIÓN</t>
  </si>
  <si>
    <t xml:space="preserve"> 
SRI - Contabilidad de bienes</t>
  </si>
  <si>
    <r>
      <t xml:space="preserve">SRI: se creo accion </t>
    </r>
    <r>
      <rPr>
        <b/>
        <sz val="11"/>
        <rFont val="Calibri"/>
        <family val="2"/>
        <scheme val="minor"/>
      </rPr>
      <t>CPM 200794-2760</t>
    </r>
    <r>
      <rPr>
        <sz val="11"/>
        <rFont val="Calibri"/>
        <family val="2"/>
        <scheme val="minor"/>
      </rPr>
      <t xml:space="preserve">
Fecha de inicio: 01/7/2024
Fecha de terminacion; 15/12/2024
</t>
    </r>
    <r>
      <rPr>
        <b/>
        <sz val="11"/>
        <rFont val="Calibri"/>
        <family val="2"/>
        <scheme val="minor"/>
      </rPr>
      <t>SIN AVANCE DE LA ACCIÓN</t>
    </r>
  </si>
  <si>
    <r>
      <t xml:space="preserve">SRI: se creo accion </t>
    </r>
    <r>
      <rPr>
        <b/>
        <sz val="11"/>
        <rFont val="Calibri"/>
        <family val="2"/>
        <scheme val="minor"/>
      </rPr>
      <t>CPM 200794-2761</t>
    </r>
    <r>
      <rPr>
        <sz val="11"/>
        <rFont val="Calibri"/>
        <family val="2"/>
        <scheme val="minor"/>
      </rPr>
      <t xml:space="preserve">
Fecha de inicio: 01/7/2024
Fecha de terminacion; 15/12/2024
</t>
    </r>
    <r>
      <rPr>
        <b/>
        <sz val="11"/>
        <rFont val="Calibri"/>
        <family val="2"/>
        <scheme val="minor"/>
      </rPr>
      <t xml:space="preserve">
SIN AVANCE DE LA ACCIÓN</t>
    </r>
  </si>
  <si>
    <t>200794
ACTIVIDAD 2760</t>
  </si>
  <si>
    <t>200794
ACTIVIDAD 2761</t>
  </si>
  <si>
    <r>
      <t xml:space="preserve">SGC : se creo accion </t>
    </r>
    <r>
      <rPr>
        <b/>
        <sz val="11"/>
        <rFont val="Calibri"/>
        <family val="2"/>
        <scheme val="minor"/>
      </rPr>
      <t>CMP 200803</t>
    </r>
    <r>
      <rPr>
        <sz val="11"/>
        <rFont val="Calibri"/>
        <family val="2"/>
        <scheme val="minor"/>
      </rPr>
      <t xml:space="preserve">
Fecha de inicio: 01/7/2024
Fecha de terminacion; 31/12/2024
</t>
    </r>
    <r>
      <rPr>
        <b/>
        <sz val="11"/>
        <rFont val="Calibri"/>
        <family val="2"/>
        <scheme val="minor"/>
      </rPr>
      <t xml:space="preserve">
</t>
    </r>
    <r>
      <rPr>
        <sz val="11"/>
        <rFont val="Calibri"/>
        <family val="2"/>
        <scheme val="minor"/>
      </rPr>
      <t>Se evidencio el cumplimiento de la actividad  2777 establecida en el plan de mejoramiento,  de forma  anticipada a la fecha de terminación. En CPM queda debidamente cargado los soportes  el 22/7/2024 asi: id 5280: evidencia de correo enviado; id 5281: Solicitud contraloria 20244040076631</t>
    </r>
    <r>
      <rPr>
        <b/>
        <sz val="11"/>
        <rFont val="Calibri"/>
        <family val="2"/>
        <scheme val="minor"/>
      </rPr>
      <t xml:space="preserve">
</t>
    </r>
  </si>
  <si>
    <r>
      <t xml:space="preserve">SGC: se creo accion </t>
    </r>
    <r>
      <rPr>
        <b/>
        <sz val="11"/>
        <rFont val="Calibri"/>
        <family val="2"/>
        <scheme val="minor"/>
      </rPr>
      <t>CPM 200802</t>
    </r>
    <r>
      <rPr>
        <sz val="11"/>
        <rFont val="Calibri"/>
        <family val="2"/>
        <scheme val="minor"/>
      </rPr>
      <t xml:space="preserve">
Fecha de inicio: 01/7/2024
Fecha de terminacion; 31/12/2024
</t>
    </r>
    <r>
      <rPr>
        <b/>
        <sz val="11"/>
        <rFont val="Calibri"/>
        <family val="2"/>
        <scheme val="minor"/>
      </rPr>
      <t xml:space="preserve">
SIN AVANCE DE LA ACCIÓN</t>
    </r>
  </si>
  <si>
    <r>
      <t xml:space="preserve">SGC: se creo accion </t>
    </r>
    <r>
      <rPr>
        <b/>
        <sz val="11"/>
        <rFont val="Calibri"/>
        <family val="2"/>
        <scheme val="minor"/>
      </rPr>
      <t>CPM 200801</t>
    </r>
    <r>
      <rPr>
        <sz val="11"/>
        <rFont val="Calibri"/>
        <family val="2"/>
        <scheme val="minor"/>
      </rPr>
      <t xml:space="preserve">
Fecha de inicio: 01/7/2024
Fecha de terminacion; 31/12/2024
</t>
    </r>
    <r>
      <rPr>
        <b/>
        <sz val="11"/>
        <rFont val="Calibri"/>
        <family val="2"/>
        <scheme val="minor"/>
      </rPr>
      <t xml:space="preserve">
SIN AVANCE DE LA ACCIÓN</t>
    </r>
  </si>
  <si>
    <t>Se solicita  al proceso agilizar el cumplimiento de la accion lo antes posible , cargado los soportes respectivos en el aplicativo CPM. Solo se cuenta con 36 dias para la fecha de terminacion.</t>
  </si>
  <si>
    <t>Acción  en ejecución dentro de los tiempos de terminación.</t>
  </si>
  <si>
    <t>Acción dentro del tiempo de terminación.
Pendiente de reporte a la Contraloria para su calificacion</t>
  </si>
  <si>
    <t xml:space="preserve">SEGUIMIENTO OFICINA DE CONTROL INTERNO 25/7/2024 . </t>
  </si>
  <si>
    <t>DÍAS PARA VENCIMIENTO
FECHA REF 26/7/2024</t>
  </si>
  <si>
    <t xml:space="preserve">ACCIONES EN CURSO Y PENDIENTES DE CIERRE   CORTE JULIO 26 DE 2024 </t>
  </si>
  <si>
    <t>OBSERVACIÓN OCI</t>
  </si>
  <si>
    <r>
      <t xml:space="preserve">OJ: se creo  accion </t>
    </r>
    <r>
      <rPr>
        <b/>
        <sz val="11"/>
        <rFont val="Calibri"/>
        <family val="2"/>
        <scheme val="minor"/>
      </rPr>
      <t>CPM 200797</t>
    </r>
    <r>
      <rPr>
        <sz val="11"/>
        <rFont val="Calibri"/>
        <family val="2"/>
        <scheme val="minor"/>
      </rPr>
      <t xml:space="preserve">
Fecha de inicio: 01/7/2024
Fecha de terminacion; 30/8/2024
</t>
    </r>
    <r>
      <rPr>
        <b/>
        <sz val="11"/>
        <color rgb="FFFF0000"/>
        <rFont val="Calibri"/>
        <family val="2"/>
        <scheme val="minor"/>
      </rPr>
      <t>SIN AVANCE DE LA ACCIÓN</t>
    </r>
  </si>
  <si>
    <t>Revisó: Allan Maurice Alfisz López</t>
  </si>
  <si>
    <r>
      <t xml:space="preserve">SGC:se creo accion </t>
    </r>
    <r>
      <rPr>
        <b/>
        <sz val="11"/>
        <rFont val="Calibri"/>
        <family val="2"/>
        <scheme val="minor"/>
      </rPr>
      <t xml:space="preserve">CPM 200800  - 2774
</t>
    </r>
    <r>
      <rPr>
        <sz val="11"/>
        <rFont val="Calibri"/>
        <family val="2"/>
        <scheme val="minor"/>
      </rPr>
      <t>Fecha de inicio: 01/7/2024
Fecha de terminacion; 31/12/2024
Se evidencio el cumplimiento de la actividad  2774 establecida en el plan de mejoramiento,  de forma  anticipada a la fecha de terminación. En CPM queda debidamente cargado los soportes asi: id 5278 : SOLICITUD REALIZADA OTIC20244040032543 ;  Procedimiento Depuración y mejora de la calidad de la información 127-PRCGR-11</t>
    </r>
  </si>
  <si>
    <r>
      <t xml:space="preserve">SGC:se creo accion </t>
    </r>
    <r>
      <rPr>
        <b/>
        <sz val="11"/>
        <rFont val="Calibri"/>
        <family val="2"/>
        <scheme val="minor"/>
      </rPr>
      <t>CPM 200800 - 2779</t>
    </r>
    <r>
      <rPr>
        <sz val="11"/>
        <rFont val="Calibri"/>
        <family val="2"/>
        <scheme val="minor"/>
      </rPr>
      <t xml:space="preserve">
Fecha de inicio: 01/7/2024
Fecha de terminacion; 31/12/2024
Se evidencio el cumplimiento de la actividad  2779 establecida en el plan de mejoramiento,  de forma  anticipada a la fecha de terminación. En CPM queda debidamente cargado los soportes asi: id 5295 Procedimiento Depuración y mejora de la calidad de la información 127-PRCGR-11</t>
    </r>
  </si>
  <si>
    <t>7.4.1</t>
  </si>
  <si>
    <t>DÍAS PARA VENCIMIENTO
FECHA REF 24/10/2024</t>
  </si>
  <si>
    <t xml:space="preserve">SEGUIMIENTO OFICINA DE CONTROL INTERNO 24/10/2024 . </t>
  </si>
  <si>
    <r>
      <t xml:space="preserve">La OJ creo en sistema CPM la accion 200789 actividad 2752
</t>
    </r>
    <r>
      <rPr>
        <sz val="11"/>
        <color theme="1"/>
        <rFont val="Calibri"/>
        <family val="2"/>
        <scheme val="minor"/>
      </rPr>
      <t xml:space="preserve">
 Fecha de Inicio: 26/12/2023
Fecha de terminacion: 12/12/2024</t>
    </r>
    <r>
      <rPr>
        <b/>
        <sz val="11"/>
        <color theme="1"/>
        <rFont val="Calibri"/>
        <family val="2"/>
        <scheme val="minor"/>
      </rPr>
      <t xml:space="preserve">
</t>
    </r>
    <r>
      <rPr>
        <sz val="11"/>
        <color theme="1"/>
        <rFont val="Calibri"/>
        <family val="2"/>
        <scheme val="minor"/>
      </rPr>
      <t xml:space="preserve">
Con fecha de corte 24/10/2024 la accion 200789 con su actividad id 2752 " Realizar durante la vigencia, 3 socializaciones dirigidas a los supervisores, relacionadas con el contenido de la circular" , tiene un avance del 60% evidenciando:  ID 5271,  un (1) acta de socializacion de la circular 02 del 14 de febrero de 2024,  realizada el dia 22/3/2024 con el equipo de supervision de la SGI./ ID 5310, un (1) acta  de socializacion con el equipo de SGI realizada el dia 24/9/2024
</t>
    </r>
    <r>
      <rPr>
        <b/>
        <sz val="11"/>
        <color theme="1"/>
        <rFont val="Calibri"/>
        <family val="2"/>
        <scheme val="minor"/>
      </rPr>
      <t xml:space="preserve">
</t>
    </r>
    <r>
      <rPr>
        <b/>
        <sz val="11"/>
        <color rgb="FFFF0000"/>
        <rFont val="Calibri"/>
        <family val="2"/>
        <scheme val="minor"/>
      </rPr>
      <t xml:space="preserve">
</t>
    </r>
    <r>
      <rPr>
        <b/>
        <sz val="11"/>
        <color theme="1"/>
        <rFont val="Calibri"/>
        <family val="2"/>
        <scheme val="minor"/>
      </rPr>
      <t xml:space="preserve">
</t>
    </r>
    <r>
      <rPr>
        <b/>
        <sz val="11"/>
        <color rgb="FFFF0000"/>
        <rFont val="Calibri"/>
        <family val="2"/>
        <scheme val="minor"/>
      </rPr>
      <t>Se recomienda culminar con el total de las socializaciones propuestas</t>
    </r>
    <r>
      <rPr>
        <b/>
        <sz val="11"/>
        <color theme="1"/>
        <rFont val="Calibri"/>
        <family val="2"/>
        <scheme val="minor"/>
      </rPr>
      <t>.</t>
    </r>
  </si>
  <si>
    <r>
      <t xml:space="preserve">La OJ creo en sistema CPM la accion 200788 actividad 2751
</t>
    </r>
    <r>
      <rPr>
        <sz val="11"/>
        <color theme="1"/>
        <rFont val="Calibri"/>
        <family val="2"/>
        <scheme val="minor"/>
      </rPr>
      <t xml:space="preserve">
 Fecha de Inicio: 26/12/2023
Fecha de terminacion: 12/12/2024</t>
    </r>
    <r>
      <rPr>
        <b/>
        <sz val="11"/>
        <color theme="1"/>
        <rFont val="Calibri"/>
        <family val="2"/>
        <scheme val="minor"/>
      </rPr>
      <t xml:space="preserve">
</t>
    </r>
    <r>
      <rPr>
        <sz val="11"/>
        <color theme="1"/>
        <rFont val="Calibri"/>
        <family val="2"/>
        <scheme val="minor"/>
      </rPr>
      <t xml:space="preserve">
Desde el</t>
    </r>
    <r>
      <rPr>
        <b/>
        <sz val="11"/>
        <color theme="1"/>
        <rFont val="Calibri"/>
        <family val="2"/>
        <scheme val="minor"/>
      </rPr>
      <t xml:space="preserve"> </t>
    </r>
    <r>
      <rPr>
        <sz val="11"/>
        <color theme="1"/>
        <rFont val="Calibri"/>
        <family val="2"/>
        <scheme val="minor"/>
      </rPr>
      <t xml:space="preserve"> seguimiento realizado del 11/6/2024,  la accion 200788 con su actividad id 2751 " MODIFICAR LA CIRCULAR DADEP NO. 019 DEL 26 DE OCTUBRE DE 2023 RELACIONADA CON LOS LINEAMIENTOS PARA CARGUE DE DOCUMENTOS DE EJECUCIÓN CONTRACTUAL" tiene un  avance del 100%. 
Se reviso las evidencias cargadas en sistema CPM asi:  id 5265  documento PDF correspondiente a circular 02 de 14/2/2024 de Modificacion circular 019 de 2023;  id 5266 SOCIALIZACION CIRCULAR 02 DE 2024, por correo electronico del  16/2/2024</t>
    </r>
    <r>
      <rPr>
        <b/>
        <sz val="11"/>
        <color theme="1"/>
        <rFont val="Calibri"/>
        <family val="2"/>
        <scheme val="minor"/>
      </rPr>
      <t xml:space="preserve">; </t>
    </r>
    <r>
      <rPr>
        <sz val="11"/>
        <color theme="1"/>
        <rFont val="Calibri"/>
        <family val="2"/>
        <scheme val="minor"/>
      </rPr>
      <t>id 5267 SOCIALIZACION CIRCULAR 02 DE 2024, por correo electronico del  15/3/2024</t>
    </r>
    <r>
      <rPr>
        <b/>
        <sz val="11"/>
        <color theme="1"/>
        <rFont val="Calibri"/>
        <family val="2"/>
        <scheme val="minor"/>
      </rPr>
      <t>.</t>
    </r>
  </si>
  <si>
    <r>
      <rPr>
        <b/>
        <sz val="11"/>
        <color rgb="FF000000"/>
        <rFont val="Calibri"/>
        <family val="2"/>
        <scheme val="minor"/>
      </rPr>
      <t>La SGI creo en sistema CPM la accion 200786 con actividad 2749 .</t>
    </r>
    <r>
      <rPr>
        <sz val="11"/>
        <color indexed="8"/>
        <rFont val="Calibri"/>
        <family val="2"/>
        <scheme val="minor"/>
      </rPr>
      <t xml:space="preserve">
 Fecha de Inicio: 26/12/2023
Fecha de terminacion: 31/3/2024
Desde el seguimiento realizado el  11/6/2024, la accion 200786 con su actividad id 2749 " Realizar un requerimiento a la terminal, para que se incluya en el formato de los informes, un item con el estado de los extintores" se evidencio un avance del 100%. 
Se reviso las evidencias cargadas en sistema CPM asi:  id 5263  documento PDF correspondiente  a Radicado DADEP No. 20243050003961 del 12/1/2024 , sobre solicitud estado de extintores dispuestos en los parqueaderos administrados bajo el contrato interadministrativo 110-129-359-0-2019</t>
    </r>
  </si>
  <si>
    <r>
      <rPr>
        <b/>
        <sz val="11"/>
        <color rgb="FF000000"/>
        <rFont val="Calibri"/>
        <family val="2"/>
        <scheme val="minor"/>
      </rPr>
      <t>La SGI creo en sistema CPM la accion 200787 con actividad 2750 .</t>
    </r>
    <r>
      <rPr>
        <sz val="11"/>
        <color indexed="8"/>
        <rFont val="Calibri"/>
        <family val="2"/>
        <scheme val="minor"/>
      </rPr>
      <t xml:space="preserve">
 Fecha de Inicio: 26/12/2023
Fecha de terminacion: 12/12/2024
Con corte 24/10/2024 la accion 200787 con su actividad id 2750 " Emitir un comunicado semestral a la terminal recordando la obligación de presentar de manera oportuna los informes en el termino establecido", permanece con un avance del 35% (reportado por el area) donde se evidenció comunicacion enviada a la terminal de transporte realizado el dia 18/4/2024 con radicado dadep 20243050048061, solicitando los infome de gestion mensuales de la administracion de los parqueaderos, convenio interadministrativos 110-129-359-0-2019.   
</t>
    </r>
    <r>
      <rPr>
        <sz val="11"/>
        <color rgb="FF000000"/>
        <rFont val="Calibri"/>
        <family val="2"/>
        <scheme val="minor"/>
      </rPr>
      <t xml:space="preserve">
La OCI considera el indicador deberia ser del 50%. 
</t>
    </r>
    <r>
      <rPr>
        <sz val="11"/>
        <color indexed="8"/>
        <rFont val="Calibri"/>
        <family val="2"/>
        <scheme val="minor"/>
      </rPr>
      <t xml:space="preserve">
</t>
    </r>
    <r>
      <rPr>
        <b/>
        <sz val="11"/>
        <color rgb="FF000000"/>
        <rFont val="Calibri"/>
        <family val="2"/>
        <scheme val="minor"/>
      </rPr>
      <t xml:space="preserve">
</t>
    </r>
    <r>
      <rPr>
        <b/>
        <sz val="11"/>
        <color rgb="FFFF0000"/>
        <rFont val="Calibri"/>
        <family val="2"/>
        <scheme val="minor"/>
      </rPr>
      <t>Se recomienda culminar con la acción propuesta,  enviando el segundo comunicado del año a la terminal recordando la obligación de presentar de manera oportuna los informes en el termino establecido.</t>
    </r>
  </si>
  <si>
    <r>
      <t xml:space="preserve">SGC: se creo accion </t>
    </r>
    <r>
      <rPr>
        <b/>
        <sz val="11"/>
        <rFont val="Calibri"/>
        <family val="2"/>
        <scheme val="minor"/>
      </rPr>
      <t>CPM 200802</t>
    </r>
    <r>
      <rPr>
        <sz val="11"/>
        <rFont val="Calibri"/>
        <family val="2"/>
        <scheme val="minor"/>
      </rPr>
      <t xml:space="preserve">
Fecha de inicio: 01/7/2024
Fecha de terminacion; 31/12/2024
</t>
    </r>
    <r>
      <rPr>
        <b/>
        <sz val="11"/>
        <rFont val="Calibri"/>
        <family val="2"/>
        <scheme val="minor"/>
      </rPr>
      <t xml:space="preserve">
</t>
    </r>
    <r>
      <rPr>
        <b/>
        <sz val="11"/>
        <color rgb="FFFF0000"/>
        <rFont val="Calibri"/>
        <family val="2"/>
        <scheme val="minor"/>
      </rPr>
      <t>SIN AVANCE DE LA ACCIÓN</t>
    </r>
    <r>
      <rPr>
        <b/>
        <sz val="11"/>
        <rFont val="Calibri"/>
        <family val="2"/>
        <scheme val="minor"/>
      </rPr>
      <t xml:space="preserve">
</t>
    </r>
    <r>
      <rPr>
        <b/>
        <sz val="11"/>
        <color rgb="FFFF0000"/>
        <rFont val="Calibri"/>
        <family val="2"/>
        <scheme val="minor"/>
      </rPr>
      <t>Se recomienda culminar lo antes posible la acción propuesta</t>
    </r>
  </si>
  <si>
    <r>
      <t xml:space="preserve">SGC: se creo accion </t>
    </r>
    <r>
      <rPr>
        <b/>
        <sz val="11"/>
        <rFont val="Calibri"/>
        <family val="2"/>
        <scheme val="minor"/>
      </rPr>
      <t>CPM 200801</t>
    </r>
    <r>
      <rPr>
        <sz val="11"/>
        <rFont val="Calibri"/>
        <family val="2"/>
        <scheme val="minor"/>
      </rPr>
      <t xml:space="preserve">
Fecha de inicio: 01/7/2024
Fecha de terminacion; 31/12/2024
</t>
    </r>
    <r>
      <rPr>
        <b/>
        <sz val="11"/>
        <rFont val="Calibri"/>
        <family val="2"/>
        <scheme val="minor"/>
      </rPr>
      <t xml:space="preserve">
</t>
    </r>
    <r>
      <rPr>
        <sz val="11"/>
        <rFont val="Calibri"/>
        <family val="2"/>
        <scheme val="minor"/>
      </rPr>
      <t>Con corte 24/10/2024 la accion 200801 presento un avance del 100% , con la actividad  ID 2775  y soporte id 5311 "procedimiento reconocimiento contable cuentas por cobrar".  version 5 de fecha 27/9/2024  / 127-PRCGR 07</t>
    </r>
  </si>
  <si>
    <r>
      <t xml:space="preserve">SRI: se creo accion </t>
    </r>
    <r>
      <rPr>
        <b/>
        <sz val="11"/>
        <rFont val="Calibri"/>
        <family val="2"/>
        <scheme val="minor"/>
      </rPr>
      <t>CPM 200794-2761</t>
    </r>
    <r>
      <rPr>
        <sz val="11"/>
        <rFont val="Calibri"/>
        <family val="2"/>
        <scheme val="minor"/>
      </rPr>
      <t xml:space="preserve">
Fecha de inicio: 01/7/2024
Fecha de terminacion; 15/12/2024
</t>
    </r>
    <r>
      <rPr>
        <b/>
        <sz val="11"/>
        <color rgb="FFFF0000"/>
        <rFont val="Calibri"/>
        <family val="2"/>
        <scheme val="minor"/>
      </rPr>
      <t>SIN AVANCE DE LA ACCIÓN
Se recomienda culminar lo antes posible la acción propuesta</t>
    </r>
  </si>
  <si>
    <r>
      <t xml:space="preserve">SRI: se creo accion </t>
    </r>
    <r>
      <rPr>
        <b/>
        <sz val="11"/>
        <rFont val="Calibri"/>
        <family val="2"/>
        <scheme val="minor"/>
      </rPr>
      <t>CPM 200794-2760</t>
    </r>
    <r>
      <rPr>
        <sz val="11"/>
        <rFont val="Calibri"/>
        <family val="2"/>
        <scheme val="minor"/>
      </rPr>
      <t xml:space="preserve">
Fecha de inicio: 01/7/2024
Fecha de terminacion; 15/12/2024
</t>
    </r>
    <r>
      <rPr>
        <b/>
        <sz val="11"/>
        <color rgb="FFFF0000"/>
        <rFont val="Calibri"/>
        <family val="2"/>
        <scheme val="minor"/>
      </rPr>
      <t>Con corte 24/10/2024 la accion 200794 ACTIVIDAD 2760 reporta un avance del 35% el cual no tiene soportes  cargados en sistema CPM.
Se recomienda culminar lo antes posible la acción propuesta</t>
    </r>
  </si>
  <si>
    <r>
      <t xml:space="preserve">SRI: se creo accion </t>
    </r>
    <r>
      <rPr>
        <b/>
        <sz val="11"/>
        <rFont val="Calibri"/>
        <family val="2"/>
        <scheme val="minor"/>
      </rPr>
      <t>CPM 200804</t>
    </r>
    <r>
      <rPr>
        <sz val="11"/>
        <rFont val="Calibri"/>
        <family val="2"/>
        <scheme val="minor"/>
      </rPr>
      <t xml:space="preserve">
Fecha de inicio: 01/7/2024
Fecha de terminacion; 31/12/2024
</t>
    </r>
    <r>
      <rPr>
        <sz val="11"/>
        <color rgb="FFFF0000"/>
        <rFont val="Calibri"/>
        <family val="2"/>
        <scheme val="minor"/>
      </rPr>
      <t xml:space="preserve">
</t>
    </r>
    <r>
      <rPr>
        <b/>
        <sz val="11"/>
        <color rgb="FFFF0000"/>
        <rFont val="Calibri"/>
        <family val="2"/>
        <scheme val="minor"/>
      </rPr>
      <t>SIN AVANCE DE LA ACCIÓN
Se recomienda culminar lo antes posible la acción propuesta</t>
    </r>
    <r>
      <rPr>
        <sz val="11"/>
        <color rgb="FFFF0000"/>
        <rFont val="Calibri"/>
        <family val="2"/>
        <scheme val="minor"/>
      </rPr>
      <t xml:space="preserve">
</t>
    </r>
  </si>
  <si>
    <r>
      <t xml:space="preserve">SGIEP: se creo accion </t>
    </r>
    <r>
      <rPr>
        <b/>
        <sz val="11"/>
        <rFont val="Calibri"/>
        <family val="2"/>
        <scheme val="minor"/>
      </rPr>
      <t>CPM 200793</t>
    </r>
    <r>
      <rPr>
        <sz val="11"/>
        <rFont val="Calibri"/>
        <family val="2"/>
        <scheme val="minor"/>
      </rPr>
      <t xml:space="preserve">
Fecha de inicio: 01/7/2024
Fecha de terminacion; 30/5/2025
</t>
    </r>
    <r>
      <rPr>
        <b/>
        <sz val="11"/>
        <rFont val="Calibri"/>
        <family val="2"/>
        <scheme val="minor"/>
      </rPr>
      <t>SIN AVANCE DE LA ACCIÓN</t>
    </r>
  </si>
  <si>
    <t>OJ: se creo  accion CPM 200797
Fecha de inicio: 01/7/2024
Fecha de terminacion; 30/8/2024
La accion 200797 tuvo avance dentro de los tiempos de terminacion con el desarrollo de la actividad id  2768, con soporte id 5296 " CORREO ELECTRONICO Actividades Módulo de Acciones Correctivas, Preventivas y del Mejoramiento 17-07-2024"  asignacion del colaborador.</t>
  </si>
  <si>
    <r>
      <t xml:space="preserve">OJ: se creo  accion </t>
    </r>
    <r>
      <rPr>
        <b/>
        <sz val="11"/>
        <rFont val="Calibri"/>
        <family val="2"/>
        <scheme val="minor"/>
      </rPr>
      <t>CPM 200798</t>
    </r>
    <r>
      <rPr>
        <sz val="11"/>
        <rFont val="Calibri"/>
        <family val="2"/>
        <scheme val="minor"/>
      </rPr>
      <t xml:space="preserve">
Fecha de inicio: 15/8/2024
Fecha de terminacion; 30/5/2025
</t>
    </r>
    <r>
      <rPr>
        <b/>
        <sz val="11"/>
        <rFont val="Calibri"/>
        <family val="2"/>
        <scheme val="minor"/>
      </rPr>
      <t xml:space="preserve">
</t>
    </r>
    <r>
      <rPr>
        <sz val="11"/>
        <rFont val="Calibri"/>
        <family val="2"/>
        <scheme val="minor"/>
      </rPr>
      <t>La accion 200798 tuvo avance dentro de los tiempos de terminacion con el desarrollo de la actividad id 2769,  con tareas id 5301 " Actas de las mesas realizadas con las áreas sobre el proceso de liquidación" del 14/8/2024 y la id 5302 " SEGUIMIENTO CONTRATOS PRESTACION SERVICIOS MUESTRA 10% JULIO AGOOSTO 2024"
Se evidencio error en registro del hallazgo en CPM
Se recomienda continuar con la ejecucion de las actividades que den cumplimiento a la accion propuesta</t>
    </r>
  </si>
  <si>
    <r>
      <t xml:space="preserve">OJ: se creo accion </t>
    </r>
    <r>
      <rPr>
        <b/>
        <sz val="11"/>
        <rFont val="Calibri"/>
        <family val="2"/>
        <scheme val="minor"/>
      </rPr>
      <t xml:space="preserve">CPM 200799
</t>
    </r>
    <r>
      <rPr>
        <sz val="11"/>
        <rFont val="Calibri"/>
        <family val="2"/>
        <scheme val="minor"/>
      </rPr>
      <t>Fecha de inicio: 1/7/2024
Fecha de terminacion; 1/6/2025
En revision del 24/10/2024 se evidencio un avance del 30% de la actividad. En aplicativo CPM se carga la evidencia asi: id 5282 Correo Reporte contratación SIVICOF junio 2024; id 5283 , reporte sivicof EVIDENCIA CONTRATOS A REPORTAR 50_000000127_20240630; id 5284 Certificado contraloria de Bogota _ACUSE DE ACEPTACIÓN DE LA RENDICIÓN; id 5297 Correo Reporte contratación SIVICOF julio 2024_; id 5298 EVIDENCIA CONTRATOS A REPORTAR 50_000000127_20240731; id 5299 ACUSE ACEPTACION DE LA RENDICION JULIO DE 2024; id 5307  Correo reporte contratación SIVICOF AGOSTO 2024; id 5308 EVIDENCIA CONTRATOS A REPORTAR AGOSTO 2024 50_000000127_20240831; 5309 ACUSE DE ACEPTACIÓN DE LA RENDICIÓN AGT 2024
Se recomienda continuar con la ejecucion de las actividades que den cumplimiento a la accion propuesta</t>
    </r>
  </si>
  <si>
    <t>Realizar la revisión y actualización del Manual de Supervisión e Interventoría en el que se incluya un capítulo referente a los contratos de concesión y su publicación en el SECOP</t>
  </si>
  <si>
    <t>Realizar una (1) capacitación sobre la publicación en el SECOP a los contratistas e interventoría para los contratos de concesión</t>
  </si>
  <si>
    <t>Un (1) Manual de Supervisión e Interventoría actualizado</t>
  </si>
  <si>
    <t>Una (1) capacitación realizada</t>
  </si>
  <si>
    <t xml:space="preserve">Se presenta extemporaneidad y deficiencias en la publicación de información en SECOP de los contratos de concesión, debido tanto a la no inclusión de información específica sobre éstos en el Manual de Supervisión e Interventoría, como al desconocimiento del cargue de la información por parte del concesionario e interventoría </t>
  </si>
  <si>
    <t>Hallazgo Administrativo con presunta incidencia disciplinaria por deficiencias en la publicación de documentos contractuales en el SECOP II.</t>
  </si>
  <si>
    <t>OJ: se creo accion CPM 200807 - 2784
Fecha de inicio: 18/9/2024
Fecha de terminacion; 21/3/2025</t>
  </si>
  <si>
    <t>OJ: se creo accion CPM 200807 - 2785
Fecha de inicio: 18/9/2024
Fecha de terminacion; 18/8/2025</t>
  </si>
  <si>
    <t>Acción  dentro de los tiempos de terminación.</t>
  </si>
  <si>
    <t xml:space="preserve">DEPARTAMENTO ADMINISTRATIVO DE LA DEFENSORÍA DEL ESPACIO PÚBLICO -SEGUIMIENTO A 31 DE DICIEMBRE DE 2024 </t>
  </si>
  <si>
    <t xml:space="preserve">SEGUIMIENTO OFICINA DE CONTROL INTERNO 29/01/2025 . </t>
  </si>
  <si>
    <t>DÍAS PARA VENCIMIENTO
FECHA REF 29/01/2025</t>
  </si>
  <si>
    <t>DIAS PARA SU TERMINACIÓN</t>
  </si>
  <si>
    <r>
      <t xml:space="preserve">Los soportes estan cargados  en sistema ECM . Estos inidican un avance del 100%  dentro de los tiempos de terminación. 
</t>
    </r>
    <r>
      <rPr>
        <b/>
        <sz val="8"/>
        <color rgb="FF000000"/>
        <rFont val="Calibri"/>
        <family val="2"/>
        <scheme val="minor"/>
      </rPr>
      <t xml:space="preserve"> SOPORTES YA ENTREGADOS A LA CONTRALORIA Y ESTA PENDIENTE DE CALIFICACIÓN  </t>
    </r>
  </si>
  <si>
    <r>
      <t xml:space="preserve">Los soportes estan cargados  en sistema ECM . Estos inidican un avance del 100%  dentro de los tiempos de terminación. 
</t>
    </r>
    <r>
      <rPr>
        <b/>
        <sz val="8"/>
        <color rgb="FF000000"/>
        <rFont val="Calibri"/>
        <family val="2"/>
        <scheme val="minor"/>
      </rPr>
      <t xml:space="preserve">SOPORTES YA ENTREGADOS A LA CONTRALORIA Y ESTA PENDIENTE DE CALIFICACIÓN </t>
    </r>
  </si>
  <si>
    <t>Se reporta un avance del 30% donde se cargan evidencias de la  conformación de  mesa de seguimiento a los avances del "Plan de trabajo de las acciones técnico-jurídicas que permitan la depuración contable de los bienes susceptibles de valoración entendida como medición fiable incluidos en las revelaciones"  realizada en el mes de octubre de 2024.
La Oficina Asesora de Planeacion deberá realizar verificación de las evidencias cargadas para que el sistema genere el porcentaje de avance.
Acción dentro de los tiempos de terminación</t>
  </si>
  <si>
    <t xml:space="preserve">Los soportes estan cargados  en sistema ECM . Estos inidican un avance del 100%  dentro de los tiempos de terminación. 
SOPORTES YA ENTREGADOS A LA CONTRALORIA Y ESTA PENDIENTE DE CALIFICACIÓN </t>
  </si>
  <si>
    <t>No hay avance de la acción.
Acción dentro de los tiempos de terminación</t>
  </si>
  <si>
    <t xml:space="preserve">Los soportes estan cargados  en sistema ECM . Estos inidican un avance del 100%  dentro de los tiempos de terminación. 
 SOPORTES YA ENTREGADOS A LA CONTRALORIA Y ESTA PENDIENTE DE CALIFICACIÓN </t>
  </si>
  <si>
    <t>SE REQUIERE QUE LA OFICINA JUIRIDICA Y LA OAP  REVISEN CONJUNTAMENTE LOS SOPORTES CARGADOS EN EL SISTEMA ECM QUE FIGURAN COMO RECHAZADOS , ADEMAS VALIDAR EL PORCENTAJE DE AVANCE DE LA ACCION QUE FIGURA EN 0%
Acción dentro de los tiempos de terminación</t>
  </si>
  <si>
    <r>
      <t>SE REQUIERE QUE LA OFICINA JUIRIDICA Y LA OAP  REVISEN CONJUNTAMENTE LOS SOPORTES CARGADOS EN EL SISTEMA ECM QUE FIGURAN COMO RECHAZADOS , ADEMAS VALIDAR EL PORCENTAJE DE AVANCE DE LA ACCION QUE FIGURA EN 0%</t>
    </r>
    <r>
      <rPr>
        <sz val="8"/>
        <color rgb="FFFF0000"/>
        <rFont val="Calibri"/>
        <family val="2"/>
        <scheme val="minor"/>
      </rPr>
      <t xml:space="preserve">
</t>
    </r>
    <r>
      <rPr>
        <sz val="8"/>
        <rFont val="Calibri"/>
        <family val="2"/>
        <scheme val="minor"/>
      </rPr>
      <t xml:space="preserve">
</t>
    </r>
    <r>
      <rPr>
        <sz val="8"/>
        <color indexed="8"/>
        <rFont val="Calibri"/>
        <family val="2"/>
        <scheme val="minor"/>
      </rPr>
      <t xml:space="preserve">
Acción dentro de los tiempos de terminación</t>
    </r>
  </si>
  <si>
    <t>ACTUACIÓN ESPECIAL DE FISCALIZACIÓN</t>
  </si>
  <si>
    <r>
      <rPr>
        <b/>
        <sz val="8"/>
        <color rgb="FFFF0000"/>
        <rFont val="Calibri"/>
        <family val="2"/>
        <scheme val="minor"/>
      </rPr>
      <t>ALERTA : NO HAY AVANCE DE LA ACCIÓN</t>
    </r>
    <r>
      <rPr>
        <sz val="8"/>
        <color indexed="8"/>
        <rFont val="Calibri"/>
        <family val="2"/>
        <scheme val="minor"/>
      </rPr>
      <t xml:space="preserve">
Acción dentro de los tiempos de terminación</t>
    </r>
  </si>
  <si>
    <t>Elaboró: Monica Bustamante - Marco Alejandro Guerra</t>
  </si>
  <si>
    <r>
      <t xml:space="preserve">Acción finalizada por el proceso a cargo (SRI) dentro de los tiempos de terminación 31/12/2024.  - Actualizar el procedimiento de "Consolidación del Inventario General de Espacio Público y Bienes Fiscales",  incluyendo la posibilidad de tener en cuenta el avalúo comercial para calcular los indicios de deterioro.
Evidencia: 
https://ecm.dadep.gov.co/web#id=25&amp;cids=1&amp;menu_id=204&amp;action=234&amp;model=plan_auditoria.accion&amp;view_type=form
</t>
    </r>
    <r>
      <rPr>
        <b/>
        <sz val="11"/>
        <color rgb="FF000000"/>
        <rFont val="Calibri"/>
        <family val="2"/>
        <scheme val="minor"/>
      </rPr>
      <t xml:space="preserve">SOPORTES YA ENTREGADOS A LA CONTRALORIA Y ESTA PENDIENTE DE CALIFICACIÓN 
</t>
    </r>
  </si>
  <si>
    <t xml:space="preserve">Acción que esta en ejecucion por parte del proceso a cargo (SRI) y que esta dentro de los tiempos de terminación 10/06/2025.   -  Reportar el avance de ejecución del plan de trabajo descrito en la acción número dos de este hallazgo, para el periodo julio 2024 a mayo de 2025
Se reporta un avance del 30% donde se cargan evidencias de la  conformación de  mesa de seguimiento a los avances del "Plan de trabajo de las acciones técnico-jurídicas que permitan la depuración contable de los bienes susceptibles de valoración entendida como medición fiable incluidos en las revelaciones"  realizada en el mes de octubre de 2024. - 
Evidencia: 
https://ecm.dadep.gov.co/web#id=18&amp;cids=1&amp;menu_id=204&amp;action=234&amp;model=plan_auditoria.accion&amp;view_type=form
</t>
  </si>
  <si>
    <r>
      <t xml:space="preserve">Acción finalizada por el proceso a cargo (SRI) dentro de los tiempos de terminación 23/07/2024.  -  Expedir como autoridad encargada de realizar el saneamiento técnico jurídico de los predios del   inventario, un acto administrativo que consolide los criterios requeridos para la valoración de los mismos.
Evidencia: 
https://ecm.dadep.gov.co/web#id=80&amp;cids=1&amp;menu_id=204&amp;action=234&amp;model=plan_auditoria.accion&amp;view_type=form
</t>
    </r>
    <r>
      <rPr>
        <b/>
        <sz val="11"/>
        <color rgb="FF000000"/>
        <rFont val="Calibri"/>
        <family val="2"/>
        <scheme val="minor"/>
      </rPr>
      <t xml:space="preserve">SOPORTES YA ENTREGADOS A LA CONTRALORIA Y ESTA PENDIENTE DE CALIFICACIÓN </t>
    </r>
    <r>
      <rPr>
        <sz val="11"/>
        <color indexed="8"/>
        <rFont val="Calibri"/>
        <family val="2"/>
        <scheme val="minor"/>
      </rPr>
      <t xml:space="preserve">
</t>
    </r>
  </si>
  <si>
    <r>
      <t xml:space="preserve">Acción finalizada por el proceso a cargo (SRI) dentro de los tiempos de terminación 23/07/2024. - Establecer un plan de trabajo de las acciones técnico jurídicas que permitan la depuración contable de los bienes susceptibles de valoración, incluidos en las revelaciones, en el marco de la ejecución  del proyecto " Fortalecimiento del proceso de actualización del inventario de uso público y bienes fiscales de Bogotá" del Plan de Desarrollo "Bogotá Camina Segura".
Evidencia: 
https://ecm.dadep.gov.co/web#id=81&amp;cids=1&amp;menu_id=204&amp;action=234&amp;model=plan_auditoria.accion&amp;view_type=form
</t>
    </r>
    <r>
      <rPr>
        <b/>
        <sz val="11"/>
        <color rgb="FF000000"/>
        <rFont val="Calibri"/>
        <family val="2"/>
        <scheme val="minor"/>
      </rPr>
      <t xml:space="preserve">SOPORTES YA ENTREGADOS A LA CONTRALORIA Y ESTA PENDIENTE DE CALIFICACIÓN </t>
    </r>
  </si>
  <si>
    <t xml:space="preserve">Acción que esta en ejecucion por parte del proceso a cargo (SRI) y que esta dentro de los tiempos de terminación 10/06/2025.  - Reportar el avance de ejecución del plan de trabajo descrito en la acción número dos de este hallazgo, para el periodo julio 2024 a mayo de 2025
Se reporta un avance del 30% donde se cargan evidencias de la  conformación de  mesa de seguimiento a los avances del "Plan de trabajo de las acciones técnico-jurídicas que permitan la depuración contable de los bienes susceptibles de valoración entendida como medición fiable incluidos en las revelaciones"  realizada en el mes de octubre de 2024. - 
Evidencia: 
https://ecm.dadep.gov.co/web#id=19&amp;cids=1&amp;menu_id=204&amp;action=234&amp;model=plan_auditoria.accion&amp;view_type=form
</t>
  </si>
  <si>
    <r>
      <t xml:space="preserve">Accion que esta en ejecucion por parte del proceso a cargo (SGIEP) y que esta dentro de los tiempos de ejecución  30/5/2025 - Adelantar una mesa de trabajo interinstitucional que permita asumir las competencias de conformidad con la normatividad legal vigente.
</t>
    </r>
    <r>
      <rPr>
        <b/>
        <sz val="11"/>
        <color rgb="FF000000"/>
        <rFont val="Calibri"/>
        <family val="2"/>
        <scheme val="minor"/>
      </rPr>
      <t xml:space="preserve">
</t>
    </r>
    <r>
      <rPr>
        <b/>
        <sz val="11"/>
        <color rgb="FFFF0000"/>
        <rFont val="Calibri"/>
        <family val="2"/>
        <scheme val="minor"/>
      </rPr>
      <t>LA ACCIÓN NO PRESENTA AVANCE</t>
    </r>
  </si>
  <si>
    <r>
      <t xml:space="preserve">Acción finalizada por el proceso a cargo (OJ) dentro de los tiempos de terminación 30/08/2024. -  Designar un colaborador para realizar el seguimiento y  acompañamiento a cada uno de los supervisores de las áreas y emitir la alerta con oportunidad a través de correo electrónico.
Evidencia: 
https://ecm.dadep.gov.co/web#id=83&amp;cids=1&amp;menu_id=204&amp;action=234&amp;model=plan_auditoria.accion&amp;view_type=form
</t>
    </r>
    <r>
      <rPr>
        <b/>
        <sz val="11"/>
        <color rgb="FF000000"/>
        <rFont val="Calibri"/>
        <family val="2"/>
        <scheme val="minor"/>
      </rPr>
      <t xml:space="preserve">SOPORTES YA ENTREGADOS A LA CONTRALORIA Y ESTA PENDIENTE DE CALIFICACIÓN </t>
    </r>
  </si>
  <si>
    <r>
      <t xml:space="preserve">Accion que esta en ejecucion por parte del proceso a cargo (OJ) y que esta dentro de los tiempos de ejecución  30/5/2025 - Adelantar mesas de trabajo trimestrales con los supervisores a fin de monitorear y verificar el estado de los contratos.
</t>
    </r>
    <r>
      <rPr>
        <b/>
        <sz val="11"/>
        <color rgb="FFFF0000"/>
        <rFont val="Calibri"/>
        <family val="2"/>
        <scheme val="minor"/>
      </rPr>
      <t xml:space="preserve">
</t>
    </r>
    <r>
      <rPr>
        <sz val="11"/>
        <rFont val="Calibri"/>
        <family val="2"/>
        <scheme val="minor"/>
      </rPr>
      <t>Evidencia:
https://ecm.dadep.gov.co/web#id=21&amp;cids=1&amp;menu_id=204&amp;action=234&amp;model=plan_auditoria.accion&amp;view_type=form</t>
    </r>
    <r>
      <rPr>
        <b/>
        <sz val="11"/>
        <color rgb="FFFF0000"/>
        <rFont val="Calibri"/>
        <family val="2"/>
        <scheme val="minor"/>
      </rPr>
      <t xml:space="preserve">
SE REQUIERE QUE LA OFICINA JUIRIDICA Y LA OAP  REVISEN CONJUNTAMENTE LOS SOPORTES CARGADOS EN EL SISTEMA ECM QUE FIGURAN COMO RECHAZADOS , ADEMAS VALIDAR EL PORCENTAJE DE AVANCE DE LA ACCION QUE FIGURA EN 0%</t>
    </r>
  </si>
  <si>
    <r>
      <t xml:space="preserve">Accion que esta en ejecucion por parte del proceso a cargo (OJ) y que esta dentro de los tiempos de ejecución  01/6/2025 - Realizar seguimiento mensual a los documentos a reportar en SIVICOF.
Evidencia:
https://ecm.dadep.gov.co/web#id=22&amp;cids=1&amp;menu_id=204&amp;action=234&amp;model=plan_auditoria.accion&amp;view_type=form
</t>
    </r>
    <r>
      <rPr>
        <b/>
        <sz val="11"/>
        <color rgb="FF000000"/>
        <rFont val="Calibri"/>
        <family val="2"/>
        <scheme val="minor"/>
      </rPr>
      <t xml:space="preserve">
</t>
    </r>
    <r>
      <rPr>
        <b/>
        <sz val="11"/>
        <color rgb="FFFF0000"/>
        <rFont val="Calibri"/>
        <family val="2"/>
        <scheme val="minor"/>
      </rPr>
      <t>SE REQUIERE QUE LA OFICINA JUIRIDICA Y LA OAP  REVISEN CONJUNTAMENTE LOS SOPORTES CARGADOS EN EL SISTEMA ECM QUE FIGURAN COMO RECHAZADOS , ADEMAS VALIDAR EL PORCENTAJE DE AVANCE DE LA ACCION QUE FIGURA EN 0%</t>
    </r>
  </si>
  <si>
    <r>
      <t xml:space="preserve">Accion que esta en ejecucion por parte del proceso a cargo (OJ) y que esta dentro de los tiempos de ejecución  18/8/2025 -  Realizar la revisión y actualización del Manual de Supervisión e Interventoría en el que se incluya un capítulo referente a los contratos de concesión y su publicación en el SECOP
</t>
    </r>
    <r>
      <rPr>
        <b/>
        <sz val="11"/>
        <color rgb="FF000000"/>
        <rFont val="Calibri"/>
        <family val="2"/>
        <scheme val="minor"/>
      </rPr>
      <t xml:space="preserve">LA ACCIÓN NO PRESENTA AVANCE
</t>
    </r>
  </si>
  <si>
    <r>
      <t xml:space="preserve">Accion que esta en ejecucion por parte del proceso a cargo (OJ) y que esta dentro de los tiempos de ejecución  21/3/2025 -   Realizar una (1) capacitación sobre la publicación en el SECOP a los contratistas e interventoría para los contratos de concesión
</t>
    </r>
    <r>
      <rPr>
        <b/>
        <sz val="11"/>
        <color rgb="FFFF0000"/>
        <rFont val="Calibri"/>
        <family val="2"/>
        <scheme val="minor"/>
      </rPr>
      <t>LA ACCIÓN NO PRESENTA AVANCE
TIENE 51 DIAS PARA SU VENCIMEINTO</t>
    </r>
    <r>
      <rPr>
        <b/>
        <sz val="11"/>
        <color rgb="FF000000"/>
        <rFont val="Calibri"/>
        <family val="2"/>
        <scheme val="minor"/>
      </rPr>
      <t xml:space="preserve">
</t>
    </r>
  </si>
  <si>
    <t>Reportado a contraloria . Pendiente de calificación</t>
  </si>
  <si>
    <t xml:space="preserve">Acción finalizada por el proceso a cargo (OJ) dentro de los tiempos de terminación 12/12/2024.  - Modificar la circular DADEP No. 019 del 26 de octubre de 2023 relacionada con los lineamientos para cargue de documentos de ejecución contractual.
Evidencia: 
https://ecm.dadep.gov.co/web#id=69&amp;cids=1&amp;menu_id=204&amp;action=234&amp;model=plan_auditoria.accion&amp;view_type=form
</t>
  </si>
  <si>
    <t xml:space="preserve">Acción finalizada por el proceso a cargo (OJ) dentro de los tiempos de terminación 12/12/2024.  -  Realizar durante la vigencia, 3 socializaciones dirigidas a los supervisores, relacionadas con el contenido de la circular 
Evidencia: 
https://ecm.dadep.gov.co/web#id=27&amp;cids=1&amp;menu_id=204&amp;action=234&amp;model=plan_auditoria.accion&amp;view_type=form
</t>
  </si>
  <si>
    <t xml:space="preserve">Acción finalizada por el proceso a cargo (SGIEP) dentro de los tiempos de terminación 31/3/2024.  -  Realizar un requerimiento a la terminal, para que se incluya en el formato de los informes, un item con el estado de los extintores. 
Evidencia: 
https://ecm.dadep.gov.co/web#id=70&amp;cids=1&amp;menu_id=204&amp;action=234&amp;model=plan_auditoria.accion&amp;view_type=form
</t>
  </si>
  <si>
    <t xml:space="preserve">Acción finalizada por el proceso a cargo (SGIEP) dentro de los tiempos de terminación 12/12/2024.  -  Emitir un comunicado semestral a la terminal recordando la obligación de presentar de manera oportuna los informes en el termino establecido.
Evidencia: 
https://ecm.dadep.gov.co/web#id=28&amp;cids=1&amp;menu_id=204&amp;action=234&amp;model=plan_auditoria.accion&amp;view_type=form
</t>
  </si>
  <si>
    <t xml:space="preserve">Acción finalizada por el proceso a cargo (SGC) dentro de los tiempos de terminación 31/12/2024.  -  Solicitar un reporte a la OTIC en el que se evidencien los saldos con naturaleza contraria.
Evidencia: 
https://ecm.dadep.gov.co/web#id=73&amp;cids=1&amp;menu_id=204&amp;action=234&amp;model=plan_auditoria.accion&amp;view_type=form
</t>
  </si>
  <si>
    <r>
      <t xml:space="preserve">Acción finalizada por el proceso a cargo (SGC) dentro de los tiempos de terminación 31/12/2024.  -  Incluir en el procedimiento "Depuración y mejora de la calidad de la información financiera" una política de operación  relacionada con la revisión periodica de los saldos de los libros auxiliares.
Evidencia: 
https://ecm.dadep.gov.co/web#id=74&amp;cids=1&amp;menu_id=204&amp;action=234&amp;model=plan_auditoria.accion&amp;view_type=form
</t>
    </r>
    <r>
      <rPr>
        <b/>
        <sz val="11"/>
        <color rgb="FF000000"/>
        <rFont val="Calibri"/>
        <family val="2"/>
        <scheme val="minor"/>
      </rPr>
      <t xml:space="preserve">
</t>
    </r>
  </si>
  <si>
    <t xml:space="preserve">Acción finalizada por el proceso a cargo (SGC) dentro de los tiempos de terminación 31/12/2024.  - Ajustar el procedimiento "RECONOCIMIENTO CONTABLE DE LAS CUENTAS POR COBRAR Y DETERIORO DE CARTERA" e "Instructivo de Gestión Financiera", incluyendo una política de operación contable relacionada con los informes que debe remitir la entidad ejecutora de recursos entregados en administración.
Evidencia: 
https://ecm.dadep.gov.co/web#id=23&amp;cids=1&amp;menu_id=204&amp;action=234&amp;model=plan_auditoria.accion&amp;view_type=form
</t>
  </si>
  <si>
    <r>
      <t xml:space="preserve">Acción finalizada por el proceso a cargo (SGC) dentro de los tiempos de terminación 31/12/2024.  -  Incluir una actividad en el instructivo de nómina con el fin de garantizar que se realice un control trimestral óptimo sobre el cobro y recobro de las incapacidades pendientes por reconocer por parte de las EPS y/o ARL, y otras actividades para los casos de las EPS que entren y/o se encuentren en proceso de liquidación.
Evidencia: 
https://ecm.dadep.gov.co/web#id=24&amp;cids=1&amp;menu_id=204&amp;action=234&amp;model=plan_auditoria.accion&amp;view_type=form
</t>
    </r>
    <r>
      <rPr>
        <b/>
        <sz val="11"/>
        <color rgb="FF000000"/>
        <rFont val="Calibri"/>
        <family val="2"/>
        <scheme val="minor"/>
      </rPr>
      <t xml:space="preserve">
</t>
    </r>
  </si>
  <si>
    <r>
      <t xml:space="preserve">Acción finalizada por el proceso a cargo (SGC) dentro de los tiempos de terminación 31/12/2024.  - Solicitar a la Contraloría de Bogotá D.C. aclaración sobre la información a reportar en el formato CBN-1026 del Sistema de Vigilancia y Control Fiscal – SIVICOF-
Evidencia: 
https://ecm.dadep.gov.co/web#id=76&amp;cids=1&amp;menu_id=204&amp;action=234&amp;model=plan_auditoria.accion&amp;view_type=form
</t>
    </r>
    <r>
      <rPr>
        <b/>
        <sz val="11"/>
        <color rgb="FF000000"/>
        <rFont val="Calibri"/>
        <family val="2"/>
        <scheme val="minor"/>
      </rPr>
      <t xml:space="preserve">
</t>
    </r>
  </si>
  <si>
    <r>
      <t xml:space="preserve">Acción finalizada por el proceso a cargo (SRI) dentro de los tiempos de terminación 15/12/2024.  - Realizar la incorporación de la construcción en el sistema de información SIDEP 2.0
Evidencia: 
https://ecm.dadep.gov.co/web#id=16&amp;cids=1&amp;menu_id=204&amp;action=234&amp;model=plan_auditoria.accion&amp;view_type=form
</t>
    </r>
    <r>
      <rPr>
        <b/>
        <sz val="11"/>
        <color rgb="FF000000"/>
        <rFont val="Calibri"/>
        <family val="2"/>
        <scheme val="minor"/>
      </rPr>
      <t xml:space="preserve">
</t>
    </r>
  </si>
  <si>
    <t xml:space="preserve">Acción finalizada por el proceso a cargo (SRI) dentro de los tiempos de terminación 15/12/2024.  - Realizar estudio técnico para el RUPI 2-1705 con el fin de establecer el porcentaje de propiedad del Distrito y las acciones de saneamiento que deben ejecutarse.
Evidencia: 
https://ecm.dadep.gov.co/web#id=17&amp;cids=1&amp;menu_id=204&amp;action=234&amp;model=plan_auditoria.accion&amp;view_type=form
</t>
  </si>
  <si>
    <t xml:space="preserve">Acción finalizada por el proceso a cargo (SRI) dentro de los tiempos de terminación 23/07/2024.  -  Expedir, como autoridad encargada de realizar el saneamiento técnico jurídico de los predios del   inventario, un acto administrativo que consolide los criterios requeridos para la valoración de los mismos.
Evidencia: 
https://ecm.dadep.gov.co/web#id=77&amp;cids=1&amp;menu_id=204&amp;action=234&amp;model=plan_auditoria.accion&amp;view_type=form
</t>
  </si>
  <si>
    <t xml:space="preserve">Acción finalizada por el proceso a cargo (SRI) dentro de los tiempos de terminación 23/07/2024.  -  Establecer un plan de trabajo de las acciones técnico jurídicas que permitan la depuración contable de los bienes susceptibles de valoración, incluidos en las revelaciones, en el marco de la ejecución  del proyecto " Fortalecimiento del proceso de actualización del inventario de uso público y bienes fiscales de Bogotá" del Plan de Desarrollo "Bogotá Camina Segura".
Evidencia: 
https://ecm.dadep.gov.co/web#id=79&amp;cids=1&amp;menu_id=204&amp;action=234&amp;model=plan_auditoria.accion&amp;view_type=form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</si>
</sst>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0_ ;[Red]\-#,##0\ "/>
    <numFmt numFmtId="165" formatCode="yyyy/mm/dd"/>
    <numFmt numFmtId="166" formatCode="_-* #,##0_-;\-* #,##0_-;_-* &quot;-&quot;??_-;_-@_-"/>
  </numFmts>
  <fonts count="71" x14ac:knownFonts="1">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font>
    <font>
      <b/>
      <sz val="11"/>
      <color indexed="8"/>
      <name val="Calibri"/>
      <family val="2"/>
      <scheme val="minor"/>
    </font>
    <font>
      <sz val="10"/>
      <name val="Arial"/>
      <family val="2"/>
    </font>
    <font>
      <sz val="11"/>
      <color indexed="8"/>
      <name val="Calibri"/>
      <family val="2"/>
      <scheme val="minor"/>
    </font>
    <font>
      <b/>
      <sz val="11"/>
      <name val="Calibri"/>
      <family val="2"/>
    </font>
    <font>
      <sz val="12"/>
      <color rgb="FF000000"/>
      <name val="Helvetica"/>
      <family val="2"/>
    </font>
    <font>
      <sz val="11"/>
      <color rgb="FFFF0000"/>
      <name val="Calibri"/>
      <family val="2"/>
      <scheme val="minor"/>
    </font>
    <font>
      <sz val="8"/>
      <name val="Calibri"/>
      <family val="2"/>
      <scheme val="minor"/>
    </font>
    <font>
      <b/>
      <sz val="36"/>
      <color indexed="8"/>
      <name val="Calibri"/>
      <family val="2"/>
      <scheme val="minor"/>
    </font>
    <font>
      <b/>
      <sz val="12"/>
      <color indexed="8"/>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FF0000"/>
      <name val="Calibri"/>
      <family val="2"/>
      <scheme val="minor"/>
    </font>
    <font>
      <sz val="11"/>
      <color indexed="8"/>
      <name val="Calibri"/>
      <family val="2"/>
    </font>
    <font>
      <sz val="9"/>
      <color indexed="8"/>
      <name val="Calibri"/>
      <family val="2"/>
      <scheme val="minor"/>
    </font>
    <font>
      <b/>
      <sz val="7"/>
      <color rgb="FF000000"/>
      <name val="Calibri"/>
      <family val="2"/>
      <scheme val="minor"/>
    </font>
    <font>
      <b/>
      <sz val="8"/>
      <color rgb="FF000000"/>
      <name val="Calibri"/>
      <family val="2"/>
      <scheme val="minor"/>
    </font>
    <font>
      <b/>
      <sz val="8"/>
      <name val="Calibri"/>
      <family val="2"/>
      <scheme val="minor"/>
    </font>
    <font>
      <sz val="8"/>
      <color rgb="FF000000"/>
      <name val="Calibri"/>
      <family val="2"/>
      <scheme val="minor"/>
    </font>
    <font>
      <sz val="6"/>
      <name val="Calibri"/>
      <family val="2"/>
      <scheme val="minor"/>
    </font>
    <font>
      <b/>
      <sz val="8"/>
      <color rgb="FF00B050"/>
      <name val="Calibri"/>
      <family val="2"/>
      <scheme val="minor"/>
    </font>
    <font>
      <b/>
      <sz val="7"/>
      <name val="Calibri"/>
      <family val="2"/>
      <scheme val="minor"/>
    </font>
    <font>
      <sz val="7"/>
      <color rgb="FF000000"/>
      <name val="Calibri"/>
      <family val="2"/>
      <scheme val="minor"/>
    </font>
    <font>
      <sz val="7"/>
      <name val="Calibri"/>
      <family val="2"/>
      <scheme val="minor"/>
    </font>
    <font>
      <b/>
      <sz val="7"/>
      <color rgb="FF00B050"/>
      <name val="Calibri"/>
      <family val="2"/>
      <scheme val="minor"/>
    </font>
    <font>
      <b/>
      <sz val="8"/>
      <color rgb="FFFF0000"/>
      <name val="Calibri"/>
      <family val="2"/>
      <scheme val="minor"/>
    </font>
    <font>
      <sz val="8"/>
      <color indexed="8"/>
      <name val="Calibri"/>
      <family val="2"/>
      <scheme val="minor"/>
    </font>
    <font>
      <b/>
      <sz val="8"/>
      <color rgb="FF000000"/>
      <name val="Calibri"/>
      <family val="2"/>
    </font>
    <font>
      <sz val="8"/>
      <color rgb="FF000000"/>
      <name val="Calibri"/>
      <family val="2"/>
    </font>
    <font>
      <sz val="16"/>
      <color indexed="8"/>
      <name val="Calibri"/>
      <family val="2"/>
      <scheme val="minor"/>
    </font>
    <font>
      <b/>
      <sz val="16"/>
      <color rgb="FF000000"/>
      <name val="Calibri"/>
      <family val="2"/>
    </font>
    <font>
      <sz val="16"/>
      <color rgb="FF000000"/>
      <name val="Calibri"/>
      <family val="2"/>
    </font>
    <font>
      <sz val="7"/>
      <color indexed="8"/>
      <name val="Calibri"/>
      <family val="2"/>
      <scheme val="minor"/>
    </font>
    <font>
      <b/>
      <sz val="7"/>
      <color theme="1"/>
      <name val="Calibri"/>
      <family val="2"/>
      <scheme val="minor"/>
    </font>
    <font>
      <sz val="7"/>
      <color theme="1"/>
      <name val="Calibri"/>
      <family val="2"/>
      <scheme val="minor"/>
    </font>
    <font>
      <sz val="7"/>
      <name val="Helvetica"/>
      <family val="2"/>
    </font>
    <font>
      <b/>
      <sz val="7"/>
      <color rgb="FF000000"/>
      <name val="Museo Sans 300"/>
      <family val="3"/>
    </font>
    <font>
      <sz val="7"/>
      <color rgb="FF000000"/>
      <name val="Museo Sans 300"/>
      <family val="3"/>
    </font>
    <font>
      <sz val="7"/>
      <color theme="1"/>
      <name val="Museo Sans 300"/>
      <family val="3"/>
    </font>
    <font>
      <b/>
      <sz val="7"/>
      <color rgb="FFFF0000"/>
      <name val="Helvetica"/>
      <family val="2"/>
    </font>
    <font>
      <b/>
      <sz val="7"/>
      <color indexed="8"/>
      <name val="Calibri"/>
      <family val="2"/>
      <scheme val="minor"/>
    </font>
    <font>
      <sz val="8"/>
      <name val="Calibri"/>
      <family val="2"/>
    </font>
    <font>
      <sz val="16"/>
      <color rgb="FFFF0000"/>
      <name val="Calibri"/>
      <family val="2"/>
      <scheme val="minor"/>
    </font>
    <font>
      <b/>
      <sz val="8"/>
      <name val="Calibri"/>
      <family val="2"/>
    </font>
    <font>
      <b/>
      <sz val="24"/>
      <color indexed="8"/>
      <name val="Calibri"/>
      <family val="2"/>
      <scheme val="minor"/>
    </font>
    <font>
      <sz val="9"/>
      <color rgb="FFFF0000"/>
      <name val="Calibri"/>
      <family val="2"/>
    </font>
    <font>
      <sz val="9"/>
      <color rgb="FF000000"/>
      <name val="Calibri"/>
      <family val="2"/>
    </font>
    <font>
      <b/>
      <sz val="11"/>
      <color rgb="FF000000"/>
      <name val="Calibri"/>
      <family val="2"/>
      <scheme val="minor"/>
    </font>
    <font>
      <sz val="12"/>
      <color indexed="8"/>
      <name val="Calibri"/>
      <family val="2"/>
      <scheme val="minor"/>
    </font>
    <font>
      <sz val="12"/>
      <color theme="0"/>
      <name val="Calibri"/>
      <family val="2"/>
      <scheme val="minor"/>
    </font>
    <font>
      <sz val="9"/>
      <name val="Calibri"/>
      <family val="2"/>
    </font>
    <font>
      <b/>
      <sz val="8"/>
      <color indexed="8"/>
      <name val="Calibri"/>
      <family val="2"/>
      <scheme val="minor"/>
    </font>
    <font>
      <b/>
      <sz val="16"/>
      <color rgb="FF000000"/>
      <name val="Calibri"/>
      <family val="2"/>
      <scheme val="minor"/>
    </font>
    <font>
      <b/>
      <sz val="16"/>
      <color indexed="8"/>
      <name val="Calibri"/>
      <family val="2"/>
      <scheme val="minor"/>
    </font>
    <font>
      <b/>
      <sz val="8"/>
      <color theme="0"/>
      <name val="Calibri"/>
      <family val="2"/>
      <scheme val="minor"/>
    </font>
    <font>
      <u/>
      <sz val="11"/>
      <color theme="10"/>
      <name val="Calibri"/>
      <family val="2"/>
      <scheme val="minor"/>
    </font>
    <font>
      <b/>
      <sz val="11"/>
      <color indexed="9"/>
      <name val="Calibri"/>
      <family val="2"/>
    </font>
    <font>
      <b/>
      <sz val="36"/>
      <color theme="1"/>
      <name val="Calibri"/>
      <family val="2"/>
      <scheme val="minor"/>
    </font>
    <font>
      <b/>
      <sz val="16"/>
      <color rgb="FFFF0000"/>
      <name val="Calibri"/>
      <family val="2"/>
      <scheme val="minor"/>
    </font>
    <font>
      <b/>
      <u/>
      <sz val="8"/>
      <color theme="1"/>
      <name val="Calibri"/>
      <family val="2"/>
      <scheme val="minor"/>
    </font>
    <font>
      <b/>
      <sz val="8"/>
      <color theme="1"/>
      <name val="Calibri"/>
      <family val="2"/>
      <scheme val="minor"/>
    </font>
    <font>
      <sz val="8"/>
      <color theme="1"/>
      <name val="Calibri"/>
      <family val="2"/>
      <scheme val="minor"/>
    </font>
    <font>
      <b/>
      <sz val="8"/>
      <color rgb="FFFFFFFF"/>
      <name val="Calibri"/>
      <family val="2"/>
      <scheme val="minor"/>
    </font>
    <font>
      <i/>
      <sz val="8"/>
      <name val="Calibri"/>
      <family val="2"/>
      <scheme val="minor"/>
    </font>
    <font>
      <sz val="8"/>
      <color rgb="FFFF0000"/>
      <name val="Calibri"/>
      <family val="2"/>
      <scheme val="minor"/>
    </font>
    <font>
      <b/>
      <sz val="18"/>
      <color rgb="FFFF0000"/>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BFBFBF"/>
        <bgColor rgb="FF000000"/>
      </patternFill>
    </fill>
    <fill>
      <patternFill patternType="solid">
        <fgColor rgb="FFFFFFFF"/>
        <bgColor rgb="FF000000"/>
      </patternFill>
    </fill>
    <fill>
      <patternFill patternType="solid">
        <fgColor theme="9" tint="0.79998168889431442"/>
        <bgColor rgb="FF000000"/>
      </patternFill>
    </fill>
    <fill>
      <patternFill patternType="solid">
        <fgColor theme="0"/>
        <bgColor rgb="FF000000"/>
      </patternFill>
    </fill>
    <fill>
      <patternFill patternType="solid">
        <fgColor rgb="FF00FF00"/>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theme="9" tint="0.59999389629810485"/>
        <bgColor rgb="FF000000"/>
      </patternFill>
    </fill>
    <fill>
      <patternFill patternType="solid">
        <fgColor rgb="FF00B050"/>
        <bgColor indexed="64"/>
      </patternFill>
    </fill>
    <fill>
      <patternFill patternType="solid">
        <fgColor rgb="FFDBE5F1"/>
        <bgColor indexed="64"/>
      </patternFill>
    </fill>
    <fill>
      <patternFill patternType="solid">
        <fgColor rgb="FFFFC000"/>
        <bgColor rgb="FF000000"/>
      </patternFill>
    </fill>
    <fill>
      <patternFill patternType="solid">
        <fgColor rgb="FF00FF00"/>
        <bgColor indexed="64"/>
      </patternFill>
    </fill>
    <fill>
      <patternFill patternType="solid">
        <fgColor rgb="FF00B050"/>
        <bgColor rgb="FF000000"/>
      </patternFill>
    </fill>
    <fill>
      <patternFill patternType="solid">
        <fgColor rgb="FFFF9999"/>
        <bgColor indexed="64"/>
      </patternFill>
    </fill>
    <fill>
      <patternFill patternType="solid">
        <fgColor rgb="FFFF0000"/>
        <bgColor indexed="64"/>
      </patternFill>
    </fill>
    <fill>
      <patternFill patternType="solid">
        <fgColor rgb="FFFF7C80"/>
        <bgColor indexed="64"/>
      </patternFill>
    </fill>
    <fill>
      <patternFill patternType="solid">
        <fgColor indexed="54"/>
      </patternFill>
    </fill>
    <fill>
      <patternFill patternType="solid">
        <fgColor indexed="9"/>
      </patternFill>
    </fill>
    <fill>
      <patternFill patternType="solid">
        <fgColor indexed="11"/>
      </patternFill>
    </fill>
    <fill>
      <patternFill patternType="solid">
        <fgColor rgb="FF666699"/>
        <bgColor rgb="FF000000"/>
      </patternFill>
    </fill>
    <fill>
      <patternFill patternType="solid">
        <fgColor rgb="FF00B0F0"/>
        <bgColor rgb="FF000000"/>
      </patternFill>
    </fill>
    <fill>
      <patternFill patternType="solid">
        <fgColor rgb="FF80F329"/>
        <bgColor indexed="64"/>
      </patternFill>
    </fill>
    <fill>
      <patternFill patternType="solid">
        <fgColor theme="7"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style="thin">
        <color indexed="64"/>
      </bottom>
      <diagonal/>
    </border>
    <border>
      <left/>
      <right/>
      <top style="medium">
        <color rgb="FF000000"/>
      </top>
      <bottom style="thin">
        <color indexed="64"/>
      </bottom>
      <diagonal/>
    </border>
    <border>
      <left style="medium">
        <color rgb="FF000000"/>
      </left>
      <right style="thin">
        <color indexed="64"/>
      </right>
      <top/>
      <bottom/>
      <diagonal/>
    </border>
    <border>
      <left style="medium">
        <color rgb="FF000000"/>
      </left>
      <right style="medium">
        <color rgb="FF000000"/>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rgb="FF000000"/>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indexed="64"/>
      </left>
      <right/>
      <top/>
      <bottom/>
      <diagonal/>
    </border>
    <border>
      <left style="medium">
        <color indexed="64"/>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top style="medium">
        <color indexed="64"/>
      </top>
      <bottom/>
      <diagonal/>
    </border>
    <border>
      <left style="thin">
        <color indexed="64"/>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64"/>
      </right>
      <top style="thin">
        <color rgb="FF000000"/>
      </top>
      <bottom/>
      <diagonal/>
    </border>
    <border>
      <left style="medium">
        <color indexed="64"/>
      </left>
      <right style="medium">
        <color indexed="64"/>
      </right>
      <top style="thin">
        <color indexed="64"/>
      </top>
      <bottom style="thin">
        <color indexed="64"/>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auto="1"/>
      </left>
      <right style="medium">
        <color indexed="64"/>
      </right>
      <top/>
      <bottom style="thin">
        <color auto="1"/>
      </bottom>
      <diagonal/>
    </border>
  </borders>
  <cellStyleXfs count="8">
    <xf numFmtId="0" fontId="0" fillId="0" borderId="0"/>
    <xf numFmtId="0" fontId="5"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0" fillId="0" borderId="0" applyNumberFormat="0" applyFill="0" applyBorder="0" applyAlignment="0" applyProtection="0"/>
  </cellStyleXfs>
  <cellXfs count="1191">
    <xf numFmtId="0" fontId="0" fillId="0" borderId="0" xfId="0"/>
    <xf numFmtId="0" fontId="7" fillId="6" borderId="9"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0" fillId="2" borderId="0" xfId="0" applyFill="1"/>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horizontal="justify" vertical="top"/>
    </xf>
    <xf numFmtId="0" fontId="0" fillId="2" borderId="0" xfId="0" applyFill="1" applyAlignment="1">
      <alignment horizontal="justify"/>
    </xf>
    <xf numFmtId="0" fontId="0" fillId="2" borderId="0" xfId="0" applyFill="1" applyAlignment="1">
      <alignment horizontal="justify" vertical="center"/>
    </xf>
    <xf numFmtId="0" fontId="0" fillId="2" borderId="0" xfId="0" applyFill="1" applyAlignment="1">
      <alignment horizontal="center" vertical="center"/>
    </xf>
    <xf numFmtId="164" fontId="0" fillId="2" borderId="24" xfId="3" applyNumberFormat="1" applyFont="1" applyFill="1" applyBorder="1" applyAlignment="1" applyProtection="1">
      <alignment horizontal="center" vertical="center" wrapText="1"/>
    </xf>
    <xf numFmtId="164" fontId="0" fillId="2" borderId="25" xfId="3" applyNumberFormat="1" applyFont="1" applyFill="1" applyBorder="1" applyAlignment="1" applyProtection="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0" fillId="2" borderId="9" xfId="0" applyFill="1" applyBorder="1" applyAlignment="1">
      <alignment horizontal="justify" vertical="center" wrapText="1"/>
    </xf>
    <xf numFmtId="9" fontId="0" fillId="2" borderId="1" xfId="0" applyNumberFormat="1" applyFill="1" applyBorder="1" applyAlignment="1">
      <alignment horizontal="center" vertical="center"/>
    </xf>
    <xf numFmtId="0" fontId="0" fillId="2" borderId="24" xfId="0" applyFill="1" applyBorder="1" applyAlignment="1">
      <alignment horizontal="center" vertical="center"/>
    </xf>
    <xf numFmtId="14" fontId="16" fillId="2" borderId="9" xfId="0" applyNumberFormat="1" applyFont="1" applyFill="1" applyBorder="1" applyAlignment="1">
      <alignment horizontal="justify" vertical="center" wrapText="1"/>
    </xf>
    <xf numFmtId="0" fontId="0" fillId="2" borderId="1" xfId="0" applyFill="1" applyBorder="1" applyAlignment="1">
      <alignment horizontal="justify" vertical="center" wrapText="1"/>
    </xf>
    <xf numFmtId="14" fontId="0" fillId="2" borderId="1" xfId="0" applyNumberFormat="1" applyFill="1" applyBorder="1" applyAlignment="1">
      <alignment horizontal="center" vertical="center" wrapText="1"/>
    </xf>
    <xf numFmtId="0" fontId="0" fillId="2" borderId="9" xfId="0" applyFill="1" applyBorder="1" applyAlignment="1">
      <alignment horizontal="justify" vertical="center"/>
    </xf>
    <xf numFmtId="9" fontId="0" fillId="2" borderId="16" xfId="0" applyNumberFormat="1" applyFill="1" applyBorder="1" applyAlignment="1">
      <alignment horizontal="center" vertical="center"/>
    </xf>
    <xf numFmtId="0" fontId="0" fillId="2" borderId="26" xfId="0" applyFill="1" applyBorder="1" applyAlignment="1">
      <alignment horizontal="center" vertical="center"/>
    </xf>
    <xf numFmtId="10" fontId="0" fillId="2" borderId="1" xfId="0" applyNumberFormat="1" applyFill="1" applyBorder="1" applyAlignment="1">
      <alignment horizontal="center" vertical="center"/>
    </xf>
    <xf numFmtId="0" fontId="0" fillId="2" borderId="11" xfId="0" applyFill="1" applyBorder="1" applyAlignment="1">
      <alignment horizontal="justify" vertical="center" wrapText="1"/>
    </xf>
    <xf numFmtId="9" fontId="0" fillId="2" borderId="12" xfId="0" applyNumberFormat="1" applyFill="1" applyBorder="1" applyAlignment="1">
      <alignment horizontal="center" vertical="center"/>
    </xf>
    <xf numFmtId="0" fontId="0" fillId="2" borderId="25" xfId="0" applyFill="1" applyBorder="1" applyAlignment="1">
      <alignment horizontal="center" vertical="center"/>
    </xf>
    <xf numFmtId="0" fontId="0" fillId="2" borderId="12" xfId="0" applyFill="1" applyBorder="1" applyAlignment="1">
      <alignment horizontal="justify" vertical="center" wrapText="1"/>
    </xf>
    <xf numFmtId="14" fontId="0" fillId="2" borderId="12" xfId="0" applyNumberFormat="1" applyFill="1" applyBorder="1" applyAlignment="1">
      <alignment horizontal="center" vertical="center" wrapText="1"/>
    </xf>
    <xf numFmtId="14" fontId="0" fillId="2" borderId="0" xfId="0" applyNumberFormat="1" applyFill="1" applyAlignment="1">
      <alignment horizontal="center"/>
    </xf>
    <xf numFmtId="14" fontId="0" fillId="2" borderId="0" xfId="0" applyNumberFormat="1" applyFill="1"/>
    <xf numFmtId="44" fontId="0" fillId="2" borderId="0" xfId="5" applyFont="1" applyFill="1" applyProtection="1"/>
    <xf numFmtId="43" fontId="19" fillId="2" borderId="0" xfId="3" applyFont="1" applyFill="1" applyProtection="1"/>
    <xf numFmtId="0" fontId="0" fillId="2" borderId="2" xfId="0" applyFill="1" applyBorder="1" applyAlignment="1">
      <alignment horizontal="center" vertical="center"/>
    </xf>
    <xf numFmtId="0" fontId="3" fillId="2" borderId="2" xfId="0" applyFont="1" applyFill="1" applyBorder="1" applyAlignment="1">
      <alignment horizontal="center" vertical="center"/>
    </xf>
    <xf numFmtId="0" fontId="0" fillId="2" borderId="2" xfId="0" applyFill="1" applyBorder="1" applyAlignment="1">
      <alignment horizontal="justify" vertical="center"/>
    </xf>
    <xf numFmtId="0" fontId="0" fillId="2" borderId="2" xfId="0" applyFill="1" applyBorder="1" applyAlignment="1">
      <alignment horizontal="justify" vertical="center" wrapText="1"/>
    </xf>
    <xf numFmtId="14" fontId="16" fillId="2" borderId="18" xfId="0" applyNumberFormat="1" applyFont="1" applyFill="1" applyBorder="1" applyAlignment="1">
      <alignment horizontal="justify" vertical="center" wrapText="1"/>
    </xf>
    <xf numFmtId="0" fontId="0" fillId="2" borderId="17" xfId="0" applyFill="1" applyBorder="1" applyAlignment="1">
      <alignment horizontal="justify" vertical="center"/>
    </xf>
    <xf numFmtId="0" fontId="0" fillId="2" borderId="27" xfId="0" applyFill="1" applyBorder="1" applyAlignment="1">
      <alignment horizontal="center" vertical="center"/>
    </xf>
    <xf numFmtId="14" fontId="16" fillId="2" borderId="28" xfId="0" applyNumberFormat="1" applyFont="1" applyFill="1" applyBorder="1" applyAlignment="1">
      <alignment horizontal="justify" vertical="center" wrapText="1"/>
    </xf>
    <xf numFmtId="9" fontId="0" fillId="2" borderId="29" xfId="0" applyNumberFormat="1" applyFill="1" applyBorder="1" applyAlignment="1">
      <alignment horizontal="center" vertical="center"/>
    </xf>
    <xf numFmtId="0" fontId="0" fillId="2" borderId="29" xfId="0" applyFill="1" applyBorder="1" applyAlignment="1">
      <alignment horizontal="justify" vertical="center" wrapText="1"/>
    </xf>
    <xf numFmtId="14" fontId="0" fillId="2" borderId="29" xfId="0" applyNumberFormat="1" applyFill="1" applyBorder="1" applyAlignment="1">
      <alignment horizontal="center" vertical="center" wrapText="1"/>
    </xf>
    <xf numFmtId="164" fontId="0" fillId="2" borderId="31" xfId="3" applyNumberFormat="1" applyFont="1" applyFill="1" applyBorder="1" applyAlignment="1" applyProtection="1">
      <alignment horizontal="center" vertical="center" wrapText="1"/>
    </xf>
    <xf numFmtId="0" fontId="0" fillId="2" borderId="31" xfId="0" applyFill="1" applyBorder="1" applyAlignment="1">
      <alignment horizontal="center" vertical="center"/>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justify" vertical="center"/>
    </xf>
    <xf numFmtId="14" fontId="16" fillId="2" borderId="10" xfId="0" applyNumberFormat="1" applyFont="1" applyFill="1" applyBorder="1" applyAlignment="1">
      <alignment horizontal="justify" vertical="center" wrapText="1"/>
    </xf>
    <xf numFmtId="164" fontId="0" fillId="2" borderId="10" xfId="3" applyNumberFormat="1" applyFont="1" applyFill="1" applyBorder="1" applyAlignment="1" applyProtection="1">
      <alignment horizontal="center" vertical="center" wrapText="1"/>
    </xf>
    <xf numFmtId="0" fontId="16" fillId="2" borderId="10" xfId="0" applyFont="1" applyFill="1" applyBorder="1" applyAlignment="1">
      <alignment horizontal="justify" vertical="center" wrapText="1"/>
    </xf>
    <xf numFmtId="0" fontId="0" fillId="2" borderId="17" xfId="0" applyFill="1" applyBorder="1" applyAlignment="1" applyProtection="1">
      <alignment vertical="center" wrapText="1"/>
      <protection locked="0"/>
    </xf>
    <xf numFmtId="9"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justify" vertical="center"/>
    </xf>
    <xf numFmtId="0" fontId="14" fillId="2" borderId="1"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9" xfId="0" applyFont="1" applyFill="1" applyBorder="1" applyAlignment="1">
      <alignment horizontal="justify" vertical="center" wrapText="1"/>
    </xf>
    <xf numFmtId="9" fontId="14" fillId="2" borderId="1" xfId="0" applyNumberFormat="1" applyFont="1" applyFill="1" applyBorder="1" applyAlignment="1">
      <alignment horizontal="center" vertical="center"/>
    </xf>
    <xf numFmtId="0" fontId="14" fillId="2" borderId="24" xfId="0" applyFont="1" applyFill="1" applyBorder="1" applyAlignment="1">
      <alignment horizontal="center" vertical="center"/>
    </xf>
    <xf numFmtId="14" fontId="14" fillId="2" borderId="9" xfId="0" applyNumberFormat="1" applyFont="1" applyFill="1" applyBorder="1" applyAlignment="1">
      <alignment horizontal="justify" vertical="center" wrapText="1"/>
    </xf>
    <xf numFmtId="14" fontId="14" fillId="2" borderId="1" xfId="0" applyNumberFormat="1" applyFont="1" applyFill="1" applyBorder="1" applyAlignment="1">
      <alignment horizontal="center" vertical="center" wrapText="1"/>
    </xf>
    <xf numFmtId="164" fontId="14" fillId="2" borderId="24" xfId="3" applyNumberFormat="1" applyFont="1" applyFill="1" applyBorder="1" applyAlignment="1" applyProtection="1">
      <alignment horizontal="center" vertical="center" wrapText="1"/>
    </xf>
    <xf numFmtId="0" fontId="14" fillId="2" borderId="9" xfId="0" applyFont="1" applyFill="1" applyBorder="1" applyAlignment="1" applyProtection="1">
      <alignment horizontal="justify" vertical="top" wrapText="1"/>
      <protection locked="0"/>
    </xf>
    <xf numFmtId="9" fontId="17" fillId="2" borderId="1" xfId="0" applyNumberFormat="1" applyFont="1" applyFill="1" applyBorder="1" applyAlignment="1" applyProtection="1">
      <alignment horizontal="center" vertical="center"/>
      <protection locked="0"/>
    </xf>
    <xf numFmtId="0" fontId="14" fillId="2" borderId="24" xfId="0" applyFont="1" applyFill="1" applyBorder="1" applyAlignment="1" applyProtection="1">
      <alignment horizontal="justify" vertical="center" wrapText="1"/>
      <protection locked="0"/>
    </xf>
    <xf numFmtId="9" fontId="17" fillId="2" borderId="1" xfId="0" applyNumberFormat="1" applyFont="1" applyFill="1" applyBorder="1" applyAlignment="1">
      <alignment horizontal="center" vertical="center"/>
    </xf>
    <xf numFmtId="164" fontId="14" fillId="2" borderId="10" xfId="3"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xf>
    <xf numFmtId="9" fontId="17" fillId="2" borderId="1" xfId="4" applyFont="1" applyFill="1" applyBorder="1" applyAlignment="1" applyProtection="1">
      <alignment horizontal="center" vertical="center"/>
    </xf>
    <xf numFmtId="0" fontId="0" fillId="2" borderId="32" xfId="0" applyFill="1" applyBorder="1" applyAlignment="1" applyProtection="1">
      <alignment horizontal="left" vertical="center" wrapText="1"/>
      <protection locked="0"/>
    </xf>
    <xf numFmtId="0" fontId="0" fillId="2" borderId="32" xfId="0" applyFill="1" applyBorder="1" applyAlignment="1" applyProtection="1">
      <alignment horizontal="justify" vertical="center" wrapText="1"/>
      <protection locked="0"/>
    </xf>
    <xf numFmtId="0" fontId="8" fillId="2" borderId="1" xfId="0" applyFont="1" applyFill="1" applyBorder="1" applyAlignment="1">
      <alignment horizontal="justify" vertical="center" wrapText="1"/>
    </xf>
    <xf numFmtId="0" fontId="0" fillId="2" borderId="10" xfId="0" applyFill="1" applyBorder="1" applyAlignment="1">
      <alignment horizontal="justify" vertical="center" wrapText="1"/>
    </xf>
    <xf numFmtId="0" fontId="0" fillId="2" borderId="1" xfId="0" applyFill="1" applyBorder="1" applyAlignment="1">
      <alignment vertical="center" wrapText="1"/>
    </xf>
    <xf numFmtId="0" fontId="0" fillId="2" borderId="1" xfId="0" applyFill="1" applyBorder="1" applyAlignment="1" applyProtection="1">
      <alignment horizontal="justify" vertical="center" wrapText="1"/>
      <protection locked="0"/>
    </xf>
    <xf numFmtId="0" fontId="0" fillId="2" borderId="9" xfId="0" applyFill="1" applyBorder="1" applyAlignment="1" applyProtection="1">
      <alignment vertical="center" wrapText="1"/>
      <protection locked="0"/>
    </xf>
    <xf numFmtId="0" fontId="0" fillId="2" borderId="10" xfId="1" applyFont="1" applyFill="1" applyBorder="1" applyAlignment="1">
      <alignment horizontal="justify" vertical="center" wrapText="1"/>
    </xf>
    <xf numFmtId="0" fontId="0" fillId="2" borderId="16" xfId="0" applyFill="1" applyBorder="1" applyAlignment="1">
      <alignment horizontal="center" vertical="center"/>
    </xf>
    <xf numFmtId="0" fontId="4" fillId="2" borderId="16" xfId="0" applyFont="1" applyFill="1" applyBorder="1" applyAlignment="1">
      <alignment horizontal="center" vertical="center"/>
    </xf>
    <xf numFmtId="0" fontId="0" fillId="2" borderId="16" xfId="0" applyFill="1" applyBorder="1" applyAlignment="1">
      <alignment horizontal="justify" vertical="center"/>
    </xf>
    <xf numFmtId="0" fontId="0" fillId="2" borderId="16" xfId="0" applyFill="1" applyBorder="1" applyAlignment="1">
      <alignment horizontal="justify" vertical="center" wrapText="1"/>
    </xf>
    <xf numFmtId="0" fontId="0" fillId="2" borderId="15" xfId="1" applyFont="1" applyFill="1" applyBorder="1" applyAlignment="1">
      <alignment horizontal="justify"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4" fillId="2" borderId="12" xfId="0" applyFont="1" applyFill="1" applyBorder="1" applyAlignment="1">
      <alignment horizontal="center" vertical="center"/>
    </xf>
    <xf numFmtId="0" fontId="0" fillId="2" borderId="12" xfId="0" applyFill="1" applyBorder="1" applyAlignment="1">
      <alignment horizontal="justify" vertical="center"/>
    </xf>
    <xf numFmtId="0" fontId="0" fillId="2" borderId="12" xfId="0" applyFill="1" applyBorder="1" applyAlignment="1">
      <alignment horizontal="center" vertical="center" wrapText="1"/>
    </xf>
    <xf numFmtId="0" fontId="0" fillId="2" borderId="13" xfId="0" applyFill="1" applyBorder="1" applyAlignment="1">
      <alignment horizontal="justify" vertical="center" wrapText="1"/>
    </xf>
    <xf numFmtId="0" fontId="0" fillId="9" borderId="9" xfId="0" applyFill="1" applyBorder="1" applyAlignment="1">
      <alignment horizontal="justify" vertical="center" wrapText="1"/>
    </xf>
    <xf numFmtId="9" fontId="0" fillId="9" borderId="1" xfId="0" applyNumberFormat="1" applyFill="1" applyBorder="1" applyAlignment="1">
      <alignment horizontal="center" vertical="center"/>
    </xf>
    <xf numFmtId="0" fontId="0" fillId="9" borderId="1" xfId="0" applyFill="1" applyBorder="1" applyAlignment="1">
      <alignment horizontal="justify" vertical="center" wrapText="1"/>
    </xf>
    <xf numFmtId="14" fontId="0" fillId="9" borderId="1" xfId="0" applyNumberFormat="1" applyFill="1" applyBorder="1" applyAlignment="1">
      <alignment horizontal="center" vertical="center" wrapText="1"/>
    </xf>
    <xf numFmtId="164" fontId="0" fillId="9" borderId="10" xfId="3" applyNumberFormat="1" applyFont="1" applyFill="1" applyBorder="1" applyAlignment="1" applyProtection="1">
      <alignment horizontal="center" vertical="center" wrapText="1"/>
    </xf>
    <xf numFmtId="0" fontId="0" fillId="9" borderId="11" xfId="0" applyFill="1" applyBorder="1" applyAlignment="1">
      <alignment horizontal="justify" vertical="center" wrapText="1"/>
    </xf>
    <xf numFmtId="9" fontId="0" fillId="9" borderId="12" xfId="0" applyNumberFormat="1" applyFill="1" applyBorder="1" applyAlignment="1">
      <alignment horizontal="center" vertical="center"/>
    </xf>
    <xf numFmtId="0" fontId="0" fillId="9" borderId="12" xfId="0" applyFill="1" applyBorder="1" applyAlignment="1">
      <alignment horizontal="justify" vertical="center" wrapText="1"/>
    </xf>
    <xf numFmtId="14" fontId="0" fillId="9" borderId="12" xfId="0" applyNumberFormat="1" applyFill="1" applyBorder="1" applyAlignment="1">
      <alignment horizontal="center" vertical="center" wrapText="1"/>
    </xf>
    <xf numFmtId="164" fontId="0" fillId="9" borderId="13" xfId="3" applyNumberFormat="1" applyFont="1" applyFill="1" applyBorder="1" applyAlignment="1" applyProtection="1">
      <alignment horizontal="center" vertical="center" wrapText="1"/>
    </xf>
    <xf numFmtId="14" fontId="16" fillId="9" borderId="28" xfId="0" applyNumberFormat="1" applyFont="1" applyFill="1" applyBorder="1" applyAlignment="1">
      <alignment horizontal="justify" vertical="center" wrapText="1"/>
    </xf>
    <xf numFmtId="9" fontId="0" fillId="9" borderId="29" xfId="0" applyNumberFormat="1" applyFill="1" applyBorder="1" applyAlignment="1">
      <alignment horizontal="center" vertical="center"/>
    </xf>
    <xf numFmtId="0" fontId="0" fillId="9" borderId="29" xfId="0" applyFill="1" applyBorder="1" applyAlignment="1">
      <alignment horizontal="justify" vertical="center" wrapText="1"/>
    </xf>
    <xf numFmtId="14" fontId="0" fillId="9" borderId="29" xfId="0" applyNumberFormat="1" applyFill="1" applyBorder="1" applyAlignment="1">
      <alignment horizontal="center" vertical="center" wrapText="1"/>
    </xf>
    <xf numFmtId="164" fontId="0" fillId="9" borderId="30" xfId="3" applyNumberFormat="1" applyFont="1" applyFill="1" applyBorder="1" applyAlignment="1" applyProtection="1">
      <alignment horizontal="center" vertical="center" wrapText="1"/>
    </xf>
    <xf numFmtId="14" fontId="16" fillId="9" borderId="9" xfId="0" applyNumberFormat="1" applyFont="1" applyFill="1" applyBorder="1" applyAlignment="1">
      <alignment horizontal="justify" vertical="center" wrapText="1"/>
    </xf>
    <xf numFmtId="0" fontId="23" fillId="0" borderId="11" xfId="0" applyFont="1" applyBorder="1" applyAlignment="1">
      <alignment horizontal="left"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4" fillId="11" borderId="0" xfId="0" applyFont="1" applyFill="1"/>
    <xf numFmtId="0" fontId="23" fillId="0" borderId="9" xfId="0" applyFont="1" applyBorder="1" applyAlignment="1">
      <alignment horizontal="left" indent="1"/>
    </xf>
    <xf numFmtId="0" fontId="23" fillId="9" borderId="9" xfId="0" applyFont="1" applyFill="1" applyBorder="1" applyAlignment="1">
      <alignment horizontal="left" vertical="center"/>
    </xf>
    <xf numFmtId="0" fontId="23" fillId="9" borderId="1" xfId="0" applyFont="1" applyFill="1" applyBorder="1" applyAlignment="1">
      <alignment horizontal="center" vertical="center"/>
    </xf>
    <xf numFmtId="9" fontId="25" fillId="9" borderId="1" xfId="0" applyNumberFormat="1" applyFont="1" applyFill="1" applyBorder="1" applyAlignment="1">
      <alignment horizontal="center" vertical="center"/>
    </xf>
    <xf numFmtId="0" fontId="23" fillId="9" borderId="11" xfId="0" applyFont="1" applyFill="1" applyBorder="1" applyAlignment="1">
      <alignment horizontal="left" vertical="center"/>
    </xf>
    <xf numFmtId="0" fontId="23" fillId="9" borderId="12" xfId="0" applyFont="1" applyFill="1" applyBorder="1" applyAlignment="1">
      <alignment horizontal="center" vertical="center"/>
    </xf>
    <xf numFmtId="9" fontId="25" fillId="9" borderId="12" xfId="0" applyNumberFormat="1" applyFont="1" applyFill="1" applyBorder="1" applyAlignment="1">
      <alignment horizontal="center" vertical="center"/>
    </xf>
    <xf numFmtId="0" fontId="21" fillId="10" borderId="17" xfId="0" applyFont="1" applyFill="1" applyBorder="1" applyAlignment="1">
      <alignment horizontal="center" vertical="center"/>
    </xf>
    <xf numFmtId="0" fontId="20" fillId="10" borderId="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0" fillId="10" borderId="17" xfId="0" applyFont="1" applyFill="1" applyBorder="1" applyAlignment="1">
      <alignment horizontal="center" vertical="center"/>
    </xf>
    <xf numFmtId="0" fontId="26" fillId="10" borderId="18" xfId="0" applyFont="1" applyFill="1" applyBorder="1" applyAlignment="1">
      <alignment horizontal="center" vertical="center" wrapText="1"/>
    </xf>
    <xf numFmtId="0" fontId="27" fillId="9" borderId="9" xfId="0" applyFont="1" applyFill="1" applyBorder="1" applyAlignment="1">
      <alignment horizontal="left" indent="1"/>
    </xf>
    <xf numFmtId="9" fontId="29" fillId="9" borderId="1" xfId="0" applyNumberFormat="1" applyFont="1" applyFill="1" applyBorder="1" applyAlignment="1">
      <alignment horizontal="center"/>
    </xf>
    <xf numFmtId="0" fontId="23" fillId="2" borderId="0" xfId="0" applyFont="1" applyFill="1" applyAlignment="1">
      <alignment horizontal="left" vertical="center"/>
    </xf>
    <xf numFmtId="9" fontId="30" fillId="2" borderId="0" xfId="0" applyNumberFormat="1" applyFont="1" applyFill="1" applyAlignment="1">
      <alignment horizontal="center" vertical="center"/>
    </xf>
    <xf numFmtId="0" fontId="23" fillId="2" borderId="0" xfId="0" applyFont="1" applyFill="1" applyAlignment="1">
      <alignment horizontal="center" vertical="center"/>
    </xf>
    <xf numFmtId="0" fontId="10" fillId="13" borderId="0" xfId="0" applyFont="1" applyFill="1" applyAlignment="1">
      <alignment horizontal="center" vertical="center"/>
    </xf>
    <xf numFmtId="0" fontId="32" fillId="10" borderId="7" xfId="0" applyFont="1" applyFill="1" applyBorder="1" applyAlignment="1">
      <alignment horizontal="center" vertical="center"/>
    </xf>
    <xf numFmtId="0" fontId="32" fillId="10" borderId="34" xfId="0" applyFont="1" applyFill="1" applyBorder="1" applyAlignment="1">
      <alignment horizontal="center" vertical="center"/>
    </xf>
    <xf numFmtId="0" fontId="32" fillId="10" borderId="34"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47" xfId="0" applyFont="1" applyFill="1" applyBorder="1" applyAlignment="1">
      <alignment horizontal="center" vertical="center"/>
    </xf>
    <xf numFmtId="0" fontId="33" fillId="11" borderId="50" xfId="0" applyFont="1" applyFill="1" applyBorder="1"/>
    <xf numFmtId="0" fontId="33" fillId="11" borderId="50" xfId="0" applyFont="1" applyFill="1" applyBorder="1" applyAlignment="1">
      <alignment horizontal="center"/>
    </xf>
    <xf numFmtId="0" fontId="32" fillId="11" borderId="50" xfId="0" applyFont="1" applyFill="1" applyBorder="1" applyAlignment="1">
      <alignment horizontal="center"/>
    </xf>
    <xf numFmtId="14" fontId="33" fillId="11" borderId="50" xfId="0" applyNumberFormat="1" applyFont="1" applyFill="1" applyBorder="1"/>
    <xf numFmtId="0" fontId="33" fillId="11" borderId="40" xfId="0" applyFont="1" applyFill="1" applyBorder="1"/>
    <xf numFmtId="0" fontId="33" fillId="11" borderId="40" xfId="0" applyFont="1" applyFill="1" applyBorder="1" applyAlignment="1">
      <alignment horizontal="center"/>
    </xf>
    <xf numFmtId="0" fontId="32" fillId="11" borderId="40" xfId="0" applyFont="1" applyFill="1" applyBorder="1" applyAlignment="1">
      <alignment horizontal="center"/>
    </xf>
    <xf numFmtId="14" fontId="33" fillId="11" borderId="40" xfId="0" applyNumberFormat="1" applyFont="1" applyFill="1" applyBorder="1"/>
    <xf numFmtId="0" fontId="33" fillId="11" borderId="56" xfId="0" applyFont="1" applyFill="1" applyBorder="1"/>
    <xf numFmtId="0" fontId="33" fillId="11" borderId="56" xfId="0" applyFont="1" applyFill="1" applyBorder="1" applyAlignment="1">
      <alignment horizontal="center"/>
    </xf>
    <xf numFmtId="0" fontId="32" fillId="11" borderId="56" xfId="0" applyFont="1" applyFill="1" applyBorder="1" applyAlignment="1">
      <alignment horizontal="center"/>
    </xf>
    <xf numFmtId="14" fontId="33" fillId="11" borderId="56" xfId="0" applyNumberFormat="1" applyFont="1" applyFill="1" applyBorder="1"/>
    <xf numFmtId="0" fontId="33" fillId="11" borderId="40" xfId="0" applyFont="1" applyFill="1" applyBorder="1" applyAlignment="1">
      <alignment wrapText="1"/>
    </xf>
    <xf numFmtId="0" fontId="33" fillId="11" borderId="56" xfId="0" applyFont="1" applyFill="1" applyBorder="1" applyAlignment="1">
      <alignment wrapText="1"/>
    </xf>
    <xf numFmtId="0" fontId="33" fillId="11" borderId="0" xfId="0" applyFont="1" applyFill="1"/>
    <xf numFmtId="0" fontId="31" fillId="2" borderId="0" xfId="0" applyFont="1" applyFill="1"/>
    <xf numFmtId="14" fontId="28" fillId="12" borderId="10" xfId="0" applyNumberFormat="1" applyFont="1" applyFill="1" applyBorder="1" applyAlignment="1">
      <alignment horizontal="left" vertical="center" wrapText="1" indent="1"/>
    </xf>
    <xf numFmtId="14" fontId="10" fillId="11" borderId="10" xfId="0" applyNumberFormat="1" applyFont="1" applyFill="1" applyBorder="1" applyAlignment="1">
      <alignment horizontal="left" vertical="center" wrapText="1" indent="1"/>
    </xf>
    <xf numFmtId="0" fontId="21" fillId="10" borderId="7" xfId="0" applyFont="1" applyFill="1" applyBorder="1" applyAlignment="1">
      <alignment horizontal="center" vertical="center"/>
    </xf>
    <xf numFmtId="0" fontId="20" fillId="10" borderId="8"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2" fillId="10" borderId="14" xfId="0" applyFont="1" applyFill="1" applyBorder="1" applyAlignment="1">
      <alignment horizontal="center" vertical="center" wrapText="1"/>
    </xf>
    <xf numFmtId="0" fontId="23" fillId="0" borderId="28" xfId="0" applyFont="1" applyBorder="1" applyAlignment="1">
      <alignment horizontal="left" indent="1"/>
    </xf>
    <xf numFmtId="0" fontId="23" fillId="0" borderId="29" xfId="0" applyFont="1" applyBorder="1" applyAlignment="1">
      <alignment horizontal="center" vertical="center"/>
    </xf>
    <xf numFmtId="14" fontId="10" fillId="11" borderId="30" xfId="0" applyNumberFormat="1" applyFont="1" applyFill="1" applyBorder="1" applyAlignment="1">
      <alignment horizontal="left" vertical="center" wrapText="1" indent="1"/>
    </xf>
    <xf numFmtId="14" fontId="10" fillId="12" borderId="10" xfId="0" applyNumberFormat="1" applyFont="1" applyFill="1" applyBorder="1" applyAlignment="1">
      <alignment horizontal="center" vertical="center"/>
    </xf>
    <xf numFmtId="14" fontId="10" fillId="11" borderId="13" xfId="0" applyNumberFormat="1" applyFont="1" applyFill="1" applyBorder="1" applyAlignment="1">
      <alignment horizontal="center" vertical="center"/>
    </xf>
    <xf numFmtId="14" fontId="10" fillId="12" borderId="13"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32" fillId="10" borderId="19" xfId="0" applyFont="1" applyFill="1" applyBorder="1" applyAlignment="1">
      <alignment horizontal="center" vertical="center"/>
    </xf>
    <xf numFmtId="0" fontId="32" fillId="10" borderId="42" xfId="0" applyFont="1" applyFill="1" applyBorder="1" applyAlignment="1">
      <alignment horizontal="center" vertical="center"/>
    </xf>
    <xf numFmtId="0" fontId="32" fillId="10" borderId="42" xfId="0" applyFont="1" applyFill="1" applyBorder="1" applyAlignment="1">
      <alignment horizontal="center" vertical="center" wrapText="1"/>
    </xf>
    <xf numFmtId="0" fontId="23" fillId="9" borderId="16" xfId="0" applyFont="1" applyFill="1" applyBorder="1" applyAlignment="1">
      <alignment horizontal="center" vertical="center"/>
    </xf>
    <xf numFmtId="0" fontId="21" fillId="10" borderId="37" xfId="0" applyFont="1" applyFill="1" applyBorder="1" applyAlignment="1">
      <alignment horizontal="center" vertical="center"/>
    </xf>
    <xf numFmtId="0" fontId="20" fillId="10" borderId="38" xfId="0" applyFont="1" applyFill="1" applyBorder="1" applyAlignment="1">
      <alignment horizontal="center" vertical="center" wrapText="1"/>
    </xf>
    <xf numFmtId="0" fontId="21" fillId="10" borderId="38" xfId="0" applyFont="1" applyFill="1" applyBorder="1" applyAlignment="1">
      <alignment horizontal="center" vertical="center" wrapText="1"/>
    </xf>
    <xf numFmtId="0" fontId="22" fillId="10" borderId="59" xfId="0" applyFont="1" applyFill="1" applyBorder="1" applyAlignment="1">
      <alignment horizontal="center" vertical="center" wrapText="1"/>
    </xf>
    <xf numFmtId="0" fontId="31" fillId="2" borderId="28" xfId="0" applyFont="1" applyFill="1" applyBorder="1" applyAlignment="1">
      <alignment horizontal="center" vertical="center" wrapText="1"/>
    </xf>
    <xf numFmtId="0" fontId="23" fillId="9" borderId="29" xfId="0" applyFont="1" applyFill="1" applyBorder="1" applyAlignment="1">
      <alignment horizontal="center" vertical="center"/>
    </xf>
    <xf numFmtId="14" fontId="31" fillId="2" borderId="30" xfId="0" applyNumberFormat="1" applyFont="1" applyFill="1" applyBorder="1" applyAlignment="1" applyProtection="1">
      <alignment horizontal="center" vertical="center" wrapText="1"/>
      <protection locked="0"/>
    </xf>
    <xf numFmtId="0" fontId="31" fillId="2" borderId="9" xfId="0" applyFont="1" applyFill="1" applyBorder="1" applyAlignment="1">
      <alignment horizontal="center" vertical="center" wrapText="1"/>
    </xf>
    <xf numFmtId="14" fontId="31" fillId="2" borderId="10" xfId="0" applyNumberFormat="1" applyFont="1" applyFill="1" applyBorder="1" applyAlignment="1" applyProtection="1">
      <alignment horizontal="center" vertical="center" wrapText="1"/>
      <protection locked="0"/>
    </xf>
    <xf numFmtId="0" fontId="31" fillId="2" borderId="11" xfId="0" applyFont="1" applyFill="1" applyBorder="1" applyAlignment="1">
      <alignment horizontal="center" vertical="center" wrapText="1"/>
    </xf>
    <xf numFmtId="14" fontId="31" fillId="2" borderId="13" xfId="0" applyNumberFormat="1" applyFont="1" applyFill="1" applyBorder="1" applyAlignment="1" applyProtection="1">
      <alignment horizontal="center" vertical="center" wrapText="1"/>
      <protection locked="0"/>
    </xf>
    <xf numFmtId="9" fontId="10" fillId="2" borderId="29" xfId="0" applyNumberFormat="1" applyFont="1" applyFill="1" applyBorder="1" applyAlignment="1">
      <alignment horizontal="center" vertical="center"/>
    </xf>
    <xf numFmtId="0" fontId="23" fillId="2" borderId="29" xfId="0" applyFont="1" applyFill="1" applyBorder="1" applyAlignment="1">
      <alignment horizontal="center" vertical="center"/>
    </xf>
    <xf numFmtId="9" fontId="10" fillId="2" borderId="1" xfId="0" applyNumberFormat="1" applyFont="1" applyFill="1" applyBorder="1" applyAlignment="1">
      <alignment horizontal="center" vertical="center"/>
    </xf>
    <xf numFmtId="0" fontId="23" fillId="2" borderId="1" xfId="0" applyFont="1" applyFill="1" applyBorder="1" applyAlignment="1">
      <alignment horizontal="center" vertical="center"/>
    </xf>
    <xf numFmtId="9" fontId="10" fillId="2" borderId="12" xfId="0"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0" borderId="6" xfId="0" applyFont="1" applyBorder="1" applyAlignment="1">
      <alignment horizontal="left" indent="1"/>
    </xf>
    <xf numFmtId="0" fontId="23" fillId="0" borderId="16" xfId="0" applyFont="1" applyBorder="1" applyAlignment="1">
      <alignment horizontal="center" vertical="center"/>
    </xf>
    <xf numFmtId="9" fontId="10" fillId="0" borderId="29" xfId="0" applyNumberFormat="1" applyFont="1" applyBorder="1" applyAlignment="1">
      <alignment horizontal="center"/>
    </xf>
    <xf numFmtId="9" fontId="10" fillId="0" borderId="1" xfId="0" applyNumberFormat="1" applyFont="1" applyBorder="1" applyAlignment="1">
      <alignment horizontal="center"/>
    </xf>
    <xf numFmtId="9" fontId="10" fillId="0" borderId="12" xfId="0" applyNumberFormat="1" applyFont="1" applyBorder="1" applyAlignment="1">
      <alignment horizontal="center"/>
    </xf>
    <xf numFmtId="14" fontId="10" fillId="11" borderId="15" xfId="0" applyNumberFormat="1" applyFont="1" applyFill="1" applyBorder="1" applyAlignment="1">
      <alignment horizontal="left" vertical="center" wrapText="1" indent="1"/>
    </xf>
    <xf numFmtId="0" fontId="27" fillId="9" borderId="6" xfId="0" applyFont="1" applyFill="1" applyBorder="1" applyAlignment="1">
      <alignment horizontal="left" indent="1"/>
    </xf>
    <xf numFmtId="9" fontId="29" fillId="9" borderId="16" xfId="0" applyNumberFormat="1" applyFont="1" applyFill="1" applyBorder="1" applyAlignment="1">
      <alignment horizontal="center"/>
    </xf>
    <xf numFmtId="14" fontId="28" fillId="12" borderId="15" xfId="0" applyNumberFormat="1" applyFont="1" applyFill="1" applyBorder="1" applyAlignment="1">
      <alignment horizontal="left" vertical="center" wrapText="1" indent="1"/>
    </xf>
    <xf numFmtId="9" fontId="28" fillId="2" borderId="29" xfId="0" applyNumberFormat="1" applyFont="1" applyFill="1" applyBorder="1" applyAlignment="1">
      <alignment horizontal="center"/>
    </xf>
    <xf numFmtId="9" fontId="28" fillId="2" borderId="12" xfId="0" applyNumberFormat="1" applyFont="1" applyFill="1" applyBorder="1" applyAlignment="1">
      <alignment horizontal="center"/>
    </xf>
    <xf numFmtId="0" fontId="27" fillId="9" borderId="6" xfId="0" applyFont="1" applyFill="1" applyBorder="1" applyAlignment="1">
      <alignment horizontal="left" vertical="center"/>
    </xf>
    <xf numFmtId="9" fontId="29" fillId="9" borderId="16" xfId="0" applyNumberFormat="1" applyFont="1" applyFill="1" applyBorder="1" applyAlignment="1">
      <alignment horizontal="center" vertical="center"/>
    </xf>
    <xf numFmtId="14" fontId="28" fillId="12" borderId="15" xfId="0" applyNumberFormat="1" applyFont="1" applyFill="1" applyBorder="1" applyAlignment="1">
      <alignment horizontal="center" vertical="center" wrapText="1"/>
    </xf>
    <xf numFmtId="0" fontId="31" fillId="2" borderId="1" xfId="0" applyFont="1" applyFill="1" applyBorder="1" applyAlignment="1">
      <alignment horizontal="left" vertical="center" wrapText="1"/>
    </xf>
    <xf numFmtId="9" fontId="25" fillId="0" borderId="12" xfId="0" applyNumberFormat="1" applyFont="1" applyBorder="1" applyAlignment="1">
      <alignment horizontal="center" vertical="center"/>
    </xf>
    <xf numFmtId="0" fontId="31" fillId="2" borderId="2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23" fillId="9" borderId="6" xfId="0" applyFont="1" applyFill="1" applyBorder="1" applyAlignment="1">
      <alignment horizontal="left" vertical="center"/>
    </xf>
    <xf numFmtId="9" fontId="25" fillId="9" borderId="16" xfId="0" applyNumberFormat="1" applyFont="1" applyFill="1" applyBorder="1" applyAlignment="1">
      <alignment horizontal="center" vertical="center"/>
    </xf>
    <xf numFmtId="14" fontId="10" fillId="12" borderId="15" xfId="0" applyNumberFormat="1" applyFont="1" applyFill="1" applyBorder="1" applyAlignment="1">
      <alignment horizontal="center" vertical="center"/>
    </xf>
    <xf numFmtId="0" fontId="23" fillId="9" borderId="28" xfId="0" applyFont="1" applyFill="1" applyBorder="1" applyAlignment="1">
      <alignment horizontal="left" vertical="center"/>
    </xf>
    <xf numFmtId="9" fontId="25" fillId="9" borderId="29" xfId="0" applyNumberFormat="1" applyFont="1" applyFill="1" applyBorder="1" applyAlignment="1">
      <alignment horizontal="center" vertical="center"/>
    </xf>
    <xf numFmtId="14" fontId="10" fillId="12" borderId="30" xfId="0" applyNumberFormat="1" applyFont="1" applyFill="1" applyBorder="1" applyAlignment="1">
      <alignment horizontal="center" vertical="center"/>
    </xf>
    <xf numFmtId="0" fontId="34" fillId="0" borderId="0" xfId="0" applyFont="1"/>
    <xf numFmtId="0" fontId="35" fillId="10" borderId="19" xfId="0" applyFont="1" applyFill="1" applyBorder="1" applyAlignment="1">
      <alignment horizontal="center" vertical="center"/>
    </xf>
    <xf numFmtId="0" fontId="35" fillId="10" borderId="42" xfId="0" applyFont="1" applyFill="1" applyBorder="1" applyAlignment="1">
      <alignment horizontal="center" vertical="center"/>
    </xf>
    <xf numFmtId="0" fontId="35" fillId="10" borderId="42" xfId="0" applyFont="1" applyFill="1" applyBorder="1" applyAlignment="1">
      <alignment horizontal="center" vertical="center" wrapText="1"/>
    </xf>
    <xf numFmtId="0" fontId="35" fillId="10" borderId="46" xfId="0" applyFont="1" applyFill="1" applyBorder="1" applyAlignment="1">
      <alignment horizontal="center" vertical="center" wrapText="1"/>
    </xf>
    <xf numFmtId="0" fontId="34" fillId="2" borderId="1" xfId="0" applyFont="1" applyFill="1" applyBorder="1" applyAlignment="1">
      <alignment horizontal="left" vertical="center"/>
    </xf>
    <xf numFmtId="0" fontId="34"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14" fontId="34" fillId="2" borderId="1" xfId="0" applyNumberFormat="1" applyFont="1" applyFill="1" applyBorder="1" applyAlignment="1" applyProtection="1">
      <alignment horizontal="center" vertical="center" wrapText="1"/>
      <protection locked="0"/>
    </xf>
    <xf numFmtId="0" fontId="34" fillId="2" borderId="12" xfId="0" applyFont="1" applyFill="1" applyBorder="1" applyAlignment="1">
      <alignment horizontal="center" vertical="center"/>
    </xf>
    <xf numFmtId="0" fontId="34" fillId="2" borderId="12" xfId="0" applyFont="1" applyFill="1" applyBorder="1" applyAlignment="1">
      <alignment horizontal="center" vertical="center" wrapText="1"/>
    </xf>
    <xf numFmtId="14" fontId="34" fillId="2" borderId="12" xfId="0" applyNumberFormat="1" applyFont="1" applyFill="1" applyBorder="1" applyAlignment="1" applyProtection="1">
      <alignment horizontal="center" vertical="center" wrapText="1"/>
      <protection locked="0"/>
    </xf>
    <xf numFmtId="0" fontId="34" fillId="2" borderId="29" xfId="0" applyFont="1" applyFill="1" applyBorder="1" applyAlignment="1">
      <alignment horizontal="left" vertical="center"/>
    </xf>
    <xf numFmtId="0" fontId="34" fillId="2" borderId="29" xfId="0" applyFont="1" applyFill="1" applyBorder="1" applyAlignment="1">
      <alignment horizontal="center" vertical="center"/>
    </xf>
    <xf numFmtId="0" fontId="34" fillId="2" borderId="29" xfId="0" applyFont="1" applyFill="1" applyBorder="1" applyAlignment="1">
      <alignment horizontal="center" vertical="center" wrapText="1"/>
    </xf>
    <xf numFmtId="14" fontId="34" fillId="2" borderId="29" xfId="0" applyNumberFormat="1" applyFont="1" applyFill="1" applyBorder="1" applyAlignment="1" applyProtection="1">
      <alignment horizontal="center" vertical="center" wrapText="1"/>
      <protection locked="0"/>
    </xf>
    <xf numFmtId="0" fontId="34" fillId="2" borderId="1" xfId="0" applyFont="1" applyFill="1" applyBorder="1" applyAlignment="1">
      <alignment horizontal="left" vertical="center" wrapText="1"/>
    </xf>
    <xf numFmtId="9" fontId="34" fillId="15" borderId="1" xfId="0" applyNumberFormat="1" applyFont="1" applyFill="1" applyBorder="1" applyAlignment="1">
      <alignment horizontal="center" vertical="center"/>
    </xf>
    <xf numFmtId="0" fontId="34" fillId="2" borderId="12" xfId="0" applyFont="1" applyFill="1" applyBorder="1" applyAlignment="1">
      <alignment horizontal="left" vertical="center" wrapText="1"/>
    </xf>
    <xf numFmtId="0" fontId="36" fillId="17" borderId="10" xfId="0" applyFont="1" applyFill="1" applyBorder="1" applyAlignment="1">
      <alignment horizontal="center" vertical="center"/>
    </xf>
    <xf numFmtId="0" fontId="34" fillId="2" borderId="29" xfId="0" applyFont="1" applyFill="1" applyBorder="1" applyAlignment="1">
      <alignment horizontal="left" vertical="center" wrapText="1"/>
    </xf>
    <xf numFmtId="0" fontId="34" fillId="2" borderId="16" xfId="0" applyFont="1" applyFill="1" applyBorder="1" applyAlignment="1">
      <alignment horizontal="left" vertical="center"/>
    </xf>
    <xf numFmtId="0" fontId="34" fillId="2" borderId="16" xfId="0" applyFont="1" applyFill="1" applyBorder="1" applyAlignment="1">
      <alignment horizontal="center" vertical="center"/>
    </xf>
    <xf numFmtId="0" fontId="34" fillId="2" borderId="16" xfId="0" applyFont="1" applyFill="1" applyBorder="1" applyAlignment="1">
      <alignment horizontal="center" vertical="center" wrapText="1"/>
    </xf>
    <xf numFmtId="14" fontId="34" fillId="2" borderId="16" xfId="0" applyNumberFormat="1" applyFont="1" applyFill="1" applyBorder="1" applyAlignment="1" applyProtection="1">
      <alignment horizontal="center" vertical="center" wrapText="1"/>
      <protection locked="0"/>
    </xf>
    <xf numFmtId="0" fontId="37" fillId="0" borderId="0" xfId="0" applyFont="1"/>
    <xf numFmtId="0" fontId="38" fillId="8" borderId="19" xfId="0" applyFont="1" applyFill="1" applyBorder="1" applyAlignment="1">
      <alignment horizontal="center" wrapText="1"/>
    </xf>
    <xf numFmtId="0" fontId="38" fillId="8" borderId="20" xfId="0" applyFont="1" applyFill="1" applyBorder="1" applyAlignment="1">
      <alignment horizontal="center" wrapText="1"/>
    </xf>
    <xf numFmtId="0" fontId="38" fillId="8" borderId="21" xfId="0" applyFont="1" applyFill="1" applyBorder="1" applyAlignment="1">
      <alignment horizontal="center" wrapText="1"/>
    </xf>
    <xf numFmtId="0" fontId="40" fillId="8" borderId="40" xfId="0" applyFont="1" applyFill="1" applyBorder="1" applyAlignment="1">
      <alignment horizontal="left" vertical="center" wrapText="1"/>
    </xf>
    <xf numFmtId="0" fontId="39" fillId="0" borderId="62" xfId="0" applyFont="1" applyBorder="1" applyAlignment="1">
      <alignment wrapText="1"/>
    </xf>
    <xf numFmtId="0" fontId="40" fillId="8" borderId="32" xfId="0" applyFont="1" applyFill="1" applyBorder="1" applyAlignment="1">
      <alignment horizontal="left" vertical="center" wrapText="1"/>
    </xf>
    <xf numFmtId="0" fontId="41" fillId="19" borderId="58" xfId="0" applyFont="1" applyFill="1" applyBorder="1" applyAlignment="1">
      <alignment horizontal="justify" vertical="center"/>
    </xf>
    <xf numFmtId="0" fontId="41" fillId="19" borderId="70" xfId="0" applyFont="1" applyFill="1" applyBorder="1" applyAlignment="1">
      <alignment horizontal="justify" vertical="center"/>
    </xf>
    <xf numFmtId="0" fontId="41" fillId="19" borderId="71" xfId="0" applyFont="1" applyFill="1" applyBorder="1" applyAlignment="1">
      <alignment horizontal="justify" vertical="center"/>
    </xf>
    <xf numFmtId="0" fontId="42" fillId="3" borderId="70" xfId="0" applyFont="1" applyFill="1" applyBorder="1" applyAlignment="1">
      <alignment horizontal="justify" vertical="center"/>
    </xf>
    <xf numFmtId="0" fontId="42" fillId="3" borderId="57" xfId="0" applyFont="1" applyFill="1" applyBorder="1" applyAlignment="1">
      <alignment horizontal="justify" vertical="center"/>
    </xf>
    <xf numFmtId="0" fontId="42" fillId="3" borderId="73" xfId="0" applyFont="1" applyFill="1" applyBorder="1" applyAlignment="1">
      <alignment horizontal="justify" vertical="center"/>
    </xf>
    <xf numFmtId="0" fontId="39" fillId="18" borderId="62" xfId="0" applyFont="1" applyFill="1" applyBorder="1" applyAlignment="1">
      <alignment wrapText="1"/>
    </xf>
    <xf numFmtId="0" fontId="42" fillId="3" borderId="71" xfId="0" applyFont="1" applyFill="1" applyBorder="1" applyAlignment="1">
      <alignment horizontal="justify" vertical="center"/>
    </xf>
    <xf numFmtId="0" fontId="42" fillId="3" borderId="0" xfId="0" applyFont="1" applyFill="1" applyAlignment="1">
      <alignment horizontal="justify" vertical="center"/>
    </xf>
    <xf numFmtId="0" fontId="42" fillId="3" borderId="61" xfId="0" applyFont="1" applyFill="1" applyBorder="1" applyAlignment="1">
      <alignment horizontal="justify" vertical="center"/>
    </xf>
    <xf numFmtId="0" fontId="42" fillId="3" borderId="75" xfId="0" applyFont="1" applyFill="1" applyBorder="1" applyAlignment="1">
      <alignment horizontal="justify" vertical="center"/>
    </xf>
    <xf numFmtId="0" fontId="42" fillId="3" borderId="45" xfId="0" applyFont="1" applyFill="1" applyBorder="1" applyAlignment="1">
      <alignment horizontal="justify" vertical="center"/>
    </xf>
    <xf numFmtId="0" fontId="42" fillId="3" borderId="76" xfId="0" applyFont="1" applyFill="1" applyBorder="1" applyAlignment="1">
      <alignment horizontal="justify" vertical="center"/>
    </xf>
    <xf numFmtId="0" fontId="40" fillId="8" borderId="63" xfId="0" applyFont="1" applyFill="1" applyBorder="1" applyAlignment="1">
      <alignment horizontal="left" vertical="center" wrapText="1"/>
    </xf>
    <xf numFmtId="0" fontId="38" fillId="0" borderId="64" xfId="0" applyFont="1" applyBorder="1" applyAlignment="1">
      <alignment wrapText="1"/>
    </xf>
    <xf numFmtId="0" fontId="38" fillId="0" borderId="61" xfId="0" applyFont="1" applyBorder="1" applyAlignment="1">
      <alignment wrapText="1"/>
    </xf>
    <xf numFmtId="0" fontId="41" fillId="19" borderId="65" xfId="0" applyFont="1" applyFill="1" applyBorder="1" applyAlignment="1">
      <alignment horizontal="center" vertical="center" wrapText="1"/>
    </xf>
    <xf numFmtId="0" fontId="41" fillId="19" borderId="66" xfId="0" applyFont="1" applyFill="1" applyBorder="1" applyAlignment="1">
      <alignment horizontal="center" vertical="center" wrapText="1"/>
    </xf>
    <xf numFmtId="0" fontId="38" fillId="0" borderId="65" xfId="0" applyFont="1" applyBorder="1" applyAlignment="1">
      <alignment wrapText="1"/>
    </xf>
    <xf numFmtId="0" fontId="43" fillId="0" borderId="76" xfId="0" applyFont="1" applyBorder="1" applyAlignment="1">
      <alignment horizontal="center" vertical="center"/>
    </xf>
    <xf numFmtId="0" fontId="43" fillId="3" borderId="46" xfId="0" applyFont="1" applyFill="1" applyBorder="1" applyAlignment="1">
      <alignment horizontal="center" vertical="center"/>
    </xf>
    <xf numFmtId="0" fontId="43" fillId="0" borderId="65" xfId="0" applyFont="1" applyBorder="1" applyAlignment="1">
      <alignment horizontal="center" vertical="center"/>
    </xf>
    <xf numFmtId="0" fontId="43" fillId="3" borderId="66" xfId="0" applyFont="1" applyFill="1" applyBorder="1" applyAlignment="1">
      <alignment horizontal="center" vertical="center"/>
    </xf>
    <xf numFmtId="0" fontId="43" fillId="0" borderId="66" xfId="0" applyFont="1" applyBorder="1" applyAlignment="1">
      <alignment horizontal="center" vertical="center"/>
    </xf>
    <xf numFmtId="0" fontId="40" fillId="8" borderId="60" xfId="0" applyFont="1" applyFill="1" applyBorder="1" applyAlignment="1">
      <alignment horizontal="left" vertical="center" wrapText="1"/>
    </xf>
    <xf numFmtId="0" fontId="39" fillId="0" borderId="66" xfId="0" applyFont="1" applyBorder="1" applyAlignment="1">
      <alignment wrapText="1"/>
    </xf>
    <xf numFmtId="0" fontId="39" fillId="0" borderId="0" xfId="0" applyFont="1" applyAlignment="1">
      <alignment wrapText="1"/>
    </xf>
    <xf numFmtId="0" fontId="38" fillId="8" borderId="7" xfId="0" applyFont="1" applyFill="1" applyBorder="1" applyAlignment="1">
      <alignment horizontal="center" wrapText="1"/>
    </xf>
    <xf numFmtId="0" fontId="38" fillId="8" borderId="8" xfId="0" applyFont="1" applyFill="1" applyBorder="1" applyAlignment="1">
      <alignment horizontal="center" wrapText="1"/>
    </xf>
    <xf numFmtId="0" fontId="38" fillId="8" borderId="14" xfId="0" applyFont="1" applyFill="1" applyBorder="1" applyAlignment="1">
      <alignment horizontal="center" wrapText="1"/>
    </xf>
    <xf numFmtId="0" fontId="40" fillId="8" borderId="1" xfId="0" applyFont="1" applyFill="1" applyBorder="1" applyAlignment="1">
      <alignment horizontal="left" vertical="center" wrapText="1"/>
    </xf>
    <xf numFmtId="0" fontId="39" fillId="0" borderId="10" xfId="0" applyFont="1" applyBorder="1" applyAlignment="1">
      <alignment wrapText="1"/>
    </xf>
    <xf numFmtId="0" fontId="38" fillId="0" borderId="10" xfId="0" applyFont="1" applyBorder="1" applyAlignment="1">
      <alignment wrapText="1"/>
    </xf>
    <xf numFmtId="9" fontId="44" fillId="8" borderId="1" xfId="0" applyNumberFormat="1" applyFont="1" applyFill="1" applyBorder="1" applyAlignment="1">
      <alignment horizontal="left" vertical="center" wrapText="1"/>
    </xf>
    <xf numFmtId="0" fontId="40" fillId="8" borderId="12" xfId="0" applyFont="1" applyFill="1" applyBorder="1" applyAlignment="1">
      <alignment horizontal="left" vertical="center" wrapText="1"/>
    </xf>
    <xf numFmtId="0" fontId="38" fillId="0" borderId="13" xfId="0" applyFont="1" applyBorder="1" applyAlignment="1">
      <alignment wrapText="1"/>
    </xf>
    <xf numFmtId="0" fontId="40" fillId="8" borderId="1" xfId="0" applyFont="1" applyFill="1" applyBorder="1" applyAlignment="1">
      <alignment horizontal="left" vertical="center" wrapText="1" indent="1"/>
    </xf>
    <xf numFmtId="0" fontId="39" fillId="18" borderId="10" xfId="0" applyFont="1" applyFill="1" applyBorder="1"/>
    <xf numFmtId="0" fontId="42" fillId="3" borderId="72" xfId="0" applyFont="1" applyFill="1" applyBorder="1" applyAlignment="1">
      <alignment horizontal="justify" vertical="center" wrapText="1"/>
    </xf>
    <xf numFmtId="0" fontId="42" fillId="3" borderId="73" xfId="0" applyFont="1" applyFill="1" applyBorder="1" applyAlignment="1">
      <alignment horizontal="justify" vertical="center" wrapText="1"/>
    </xf>
    <xf numFmtId="0" fontId="41" fillId="0" borderId="74" xfId="0" applyFont="1" applyBorder="1" applyAlignment="1">
      <alignment horizontal="justify" vertical="center"/>
    </xf>
    <xf numFmtId="0" fontId="7" fillId="6" borderId="33"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xf>
    <xf numFmtId="0" fontId="2" fillId="2" borderId="10" xfId="0" applyFont="1" applyFill="1" applyBorder="1" applyAlignment="1">
      <alignment horizontal="justify" vertical="center" wrapText="1"/>
    </xf>
    <xf numFmtId="0" fontId="2" fillId="2" borderId="9" xfId="0" applyFont="1" applyFill="1" applyBorder="1" applyAlignment="1">
      <alignment horizontal="justify" vertical="center" wrapText="1"/>
    </xf>
    <xf numFmtId="9" fontId="2" fillId="2" borderId="1" xfId="0" applyNumberFormat="1" applyFont="1" applyFill="1" applyBorder="1" applyAlignment="1">
      <alignment horizontal="center" vertical="center"/>
    </xf>
    <xf numFmtId="0" fontId="2" fillId="2" borderId="24" xfId="0" applyFont="1" applyFill="1" applyBorder="1" applyAlignment="1">
      <alignment horizontal="center" vertical="center"/>
    </xf>
    <xf numFmtId="14" fontId="2" fillId="2" borderId="9" xfId="0" applyNumberFormat="1" applyFont="1" applyFill="1" applyBorder="1" applyAlignment="1">
      <alignment horizontal="justify" vertical="center" wrapText="1"/>
    </xf>
    <xf numFmtId="14" fontId="2" fillId="2" borderId="1" xfId="0" applyNumberFormat="1" applyFont="1" applyFill="1" applyBorder="1" applyAlignment="1">
      <alignment horizontal="center" vertical="center" wrapText="1"/>
    </xf>
    <xf numFmtId="164" fontId="2" fillId="2" borderId="24" xfId="3" applyNumberFormat="1" applyFont="1" applyFill="1" applyBorder="1" applyAlignment="1" applyProtection="1">
      <alignment horizontal="center" vertical="center" wrapText="1"/>
    </xf>
    <xf numFmtId="9" fontId="2" fillId="2" borderId="24" xfId="4" applyFont="1" applyFill="1" applyBorder="1" applyAlignment="1" applyProtection="1">
      <alignment horizontal="center" vertical="center"/>
    </xf>
    <xf numFmtId="164" fontId="2" fillId="2" borderId="10" xfId="3" applyNumberFormat="1" applyFont="1" applyFill="1" applyBorder="1" applyAlignment="1" applyProtection="1">
      <alignment horizontal="center" vertical="center" wrapText="1"/>
    </xf>
    <xf numFmtId="9" fontId="2" fillId="2" borderId="1" xfId="4" applyFont="1" applyFill="1" applyBorder="1" applyAlignment="1" applyProtection="1">
      <alignment horizontal="center" vertical="center"/>
    </xf>
    <xf numFmtId="14" fontId="2" fillId="2" borderId="6" xfId="0" applyNumberFormat="1" applyFont="1" applyFill="1" applyBorder="1" applyAlignment="1">
      <alignment horizontal="justify" vertical="center" wrapText="1"/>
    </xf>
    <xf numFmtId="14" fontId="31" fillId="2" borderId="1" xfId="0" applyNumberFormat="1" applyFont="1" applyFill="1" applyBorder="1" applyAlignment="1" applyProtection="1">
      <alignment horizontal="center" vertical="center" wrapText="1"/>
      <protection locked="0"/>
    </xf>
    <xf numFmtId="0" fontId="34" fillId="2" borderId="12" xfId="0" applyFont="1" applyFill="1" applyBorder="1" applyAlignment="1">
      <alignment horizontal="left" vertical="center"/>
    </xf>
    <xf numFmtId="0" fontId="32" fillId="10" borderId="80" xfId="0" applyFont="1" applyFill="1" applyBorder="1" applyAlignment="1">
      <alignment horizontal="center" vertical="center"/>
    </xf>
    <xf numFmtId="9" fontId="31" fillId="5" borderId="1" xfId="0" applyNumberFormat="1" applyFont="1" applyFill="1" applyBorder="1" applyAlignment="1">
      <alignment horizontal="center" vertical="center"/>
    </xf>
    <xf numFmtId="9" fontId="34" fillId="15" borderId="12" xfId="0" applyNumberFormat="1" applyFont="1" applyFill="1" applyBorder="1" applyAlignment="1">
      <alignment horizontal="center" vertical="center"/>
    </xf>
    <xf numFmtId="0" fontId="36" fillId="17" borderId="13" xfId="0" applyFont="1" applyFill="1" applyBorder="1" applyAlignment="1">
      <alignment horizontal="center" vertical="center"/>
    </xf>
    <xf numFmtId="14" fontId="47" fillId="2" borderId="12" xfId="0" applyNumberFormat="1" applyFont="1" applyFill="1" applyBorder="1" applyAlignment="1" applyProtection="1">
      <alignment horizontal="center" vertical="center" wrapText="1"/>
      <protection locked="0"/>
    </xf>
    <xf numFmtId="9" fontId="34" fillId="15" borderId="29" xfId="0" applyNumberFormat="1" applyFont="1" applyFill="1" applyBorder="1" applyAlignment="1">
      <alignment horizontal="center" vertical="center"/>
    </xf>
    <xf numFmtId="0" fontId="36" fillId="17" borderId="30" xfId="0" applyFont="1" applyFill="1" applyBorder="1" applyAlignment="1">
      <alignment horizontal="center" vertical="center"/>
    </xf>
    <xf numFmtId="14" fontId="47" fillId="2" borderId="29" xfId="0" applyNumberFormat="1" applyFont="1" applyFill="1" applyBorder="1" applyAlignment="1" applyProtection="1">
      <alignment horizontal="center" vertical="center" wrapText="1"/>
      <protection locked="0"/>
    </xf>
    <xf numFmtId="14" fontId="47" fillId="2" borderId="1" xfId="0" applyNumberFormat="1" applyFont="1" applyFill="1" applyBorder="1" applyAlignment="1" applyProtection="1">
      <alignment horizontal="center" vertical="center" wrapText="1"/>
      <protection locked="0"/>
    </xf>
    <xf numFmtId="0" fontId="32" fillId="10" borderId="81" xfId="0" applyFont="1" applyFill="1" applyBorder="1" applyAlignment="1">
      <alignment horizontal="center" vertical="center"/>
    </xf>
    <xf numFmtId="0" fontId="33" fillId="13" borderId="29" xfId="0" applyFont="1" applyFill="1" applyBorder="1"/>
    <xf numFmtId="0" fontId="33" fillId="13" borderId="29" xfId="0" applyFont="1" applyFill="1" applyBorder="1" applyAlignment="1">
      <alignment horizontal="center" vertical="center"/>
    </xf>
    <xf numFmtId="0" fontId="33" fillId="13" borderId="29" xfId="0" applyFont="1" applyFill="1" applyBorder="1" applyAlignment="1">
      <alignment horizontal="center" vertical="center" wrapText="1"/>
    </xf>
    <xf numFmtId="0" fontId="33" fillId="13" borderId="12" xfId="0" applyFont="1" applyFill="1" applyBorder="1"/>
    <xf numFmtId="0" fontId="33" fillId="13" borderId="12" xfId="0" applyFont="1" applyFill="1" applyBorder="1" applyAlignment="1">
      <alignment horizontal="center" vertical="center"/>
    </xf>
    <xf numFmtId="0" fontId="33" fillId="11" borderId="0" xfId="0" applyFont="1" applyFill="1" applyAlignment="1">
      <alignment horizontal="center" vertical="center"/>
    </xf>
    <xf numFmtId="0" fontId="33" fillId="13" borderId="0" xfId="0" applyFont="1" applyFill="1" applyAlignment="1">
      <alignment horizontal="center" vertical="center" wrapText="1"/>
    </xf>
    <xf numFmtId="0" fontId="33" fillId="13" borderId="0" xfId="0" applyFont="1" applyFill="1"/>
    <xf numFmtId="0" fontId="33" fillId="13" borderId="0" xfId="0" applyFont="1" applyFill="1" applyAlignment="1">
      <alignment horizontal="center" vertical="center"/>
    </xf>
    <xf numFmtId="9" fontId="33" fillId="13" borderId="0" xfId="0" applyNumberFormat="1" applyFont="1" applyFill="1" applyAlignment="1">
      <alignment horizontal="center"/>
    </xf>
    <xf numFmtId="0" fontId="46" fillId="13" borderId="0" xfId="0" applyFont="1" applyFill="1" applyAlignment="1">
      <alignment horizontal="center" vertical="center"/>
    </xf>
    <xf numFmtId="9" fontId="33" fillId="20" borderId="29" xfId="0" applyNumberFormat="1" applyFont="1" applyFill="1" applyBorder="1" applyAlignment="1">
      <alignment horizontal="center"/>
    </xf>
    <xf numFmtId="9" fontId="33" fillId="20" borderId="12" xfId="0" applyNumberFormat="1" applyFont="1" applyFill="1" applyBorder="1" applyAlignment="1">
      <alignment horizontal="center"/>
    </xf>
    <xf numFmtId="0" fontId="49" fillId="2" borderId="0" xfId="0" applyFont="1" applyFill="1"/>
    <xf numFmtId="0" fontId="33" fillId="0" borderId="40" xfId="0" applyFont="1" applyBorder="1"/>
    <xf numFmtId="0" fontId="33" fillId="0" borderId="40" xfId="0" applyFont="1" applyBorder="1" applyAlignment="1">
      <alignment horizontal="center" vertical="center"/>
    </xf>
    <xf numFmtId="0" fontId="33" fillId="0" borderId="39" xfId="0" applyFont="1" applyBorder="1" applyAlignment="1">
      <alignment horizontal="center" vertical="center"/>
    </xf>
    <xf numFmtId="0" fontId="33" fillId="0" borderId="32" xfId="0" applyFont="1" applyBorder="1" applyAlignment="1">
      <alignment horizontal="center" vertical="center"/>
    </xf>
    <xf numFmtId="0" fontId="33" fillId="0" borderId="40" xfId="0" applyFont="1" applyBorder="1" applyAlignment="1">
      <alignment horizontal="center" vertical="center" wrapText="1"/>
    </xf>
    <xf numFmtId="0" fontId="33" fillId="0" borderId="39" xfId="0" applyFont="1" applyBorder="1"/>
    <xf numFmtId="0" fontId="33" fillId="0" borderId="43" xfId="0" applyFont="1" applyBorder="1"/>
    <xf numFmtId="0" fontId="33" fillId="0" borderId="43" xfId="0" applyFont="1" applyBorder="1" applyAlignment="1">
      <alignment horizontal="center" vertical="center"/>
    </xf>
    <xf numFmtId="0" fontId="31" fillId="0" borderId="29" xfId="0" applyFont="1" applyBorder="1" applyAlignment="1">
      <alignment horizontal="left" vertical="center"/>
    </xf>
    <xf numFmtId="0" fontId="31" fillId="0" borderId="29" xfId="0" applyFont="1" applyBorder="1" applyAlignment="1">
      <alignment horizontal="center" vertical="center"/>
    </xf>
    <xf numFmtId="0" fontId="31" fillId="0" borderId="29" xfId="0" applyFont="1" applyBorder="1" applyAlignment="1">
      <alignment horizontal="center" vertical="center" wrapText="1"/>
    </xf>
    <xf numFmtId="14" fontId="31" fillId="0" borderId="29" xfId="0" applyNumberFormat="1" applyFont="1" applyBorder="1" applyAlignment="1" applyProtection="1">
      <alignment horizontal="center" vertical="center" wrapText="1"/>
      <protection locked="0"/>
    </xf>
    <xf numFmtId="0" fontId="31" fillId="0" borderId="1" xfId="0" applyFont="1" applyBorder="1" applyAlignment="1">
      <alignment horizontal="left"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14" fontId="31" fillId="0" borderId="1" xfId="0" applyNumberFormat="1" applyFont="1" applyBorder="1" applyAlignment="1" applyProtection="1">
      <alignment horizontal="center" vertical="center" wrapText="1"/>
      <protection locked="0"/>
    </xf>
    <xf numFmtId="0" fontId="31" fillId="0" borderId="12" xfId="0" applyFont="1" applyBorder="1" applyAlignment="1">
      <alignment horizontal="left" vertical="center" wrapText="1"/>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14" fontId="31" fillId="0" borderId="12" xfId="0" applyNumberFormat="1" applyFont="1" applyBorder="1" applyAlignment="1" applyProtection="1">
      <alignment horizontal="center" vertical="center" wrapText="1"/>
      <protection locked="0"/>
    </xf>
    <xf numFmtId="9" fontId="33" fillId="17" borderId="51" xfId="0" applyNumberFormat="1" applyFont="1" applyFill="1" applyBorder="1" applyAlignment="1">
      <alignment horizontal="center" vertical="center"/>
    </xf>
    <xf numFmtId="9" fontId="33" fillId="17" borderId="41" xfId="0" applyNumberFormat="1" applyFont="1" applyFill="1" applyBorder="1" applyAlignment="1">
      <alignment horizontal="center" vertical="center"/>
    </xf>
    <xf numFmtId="9" fontId="33" fillId="17" borderId="57" xfId="0" applyNumberFormat="1" applyFont="1" applyFill="1" applyBorder="1" applyAlignment="1">
      <alignment horizontal="center" vertical="center"/>
    </xf>
    <xf numFmtId="0" fontId="31" fillId="2" borderId="29" xfId="0" applyFont="1" applyFill="1" applyBorder="1" applyAlignment="1">
      <alignment wrapText="1"/>
    </xf>
    <xf numFmtId="0" fontId="31" fillId="2" borderId="1" xfId="0" applyFont="1" applyFill="1" applyBorder="1" applyAlignment="1">
      <alignment wrapText="1"/>
    </xf>
    <xf numFmtId="0" fontId="31" fillId="2" borderId="2" xfId="0" applyFont="1" applyFill="1" applyBorder="1" applyAlignment="1">
      <alignment wrapText="1"/>
    </xf>
    <xf numFmtId="0" fontId="31" fillId="2" borderId="19" xfId="0" applyFont="1" applyFill="1" applyBorder="1" applyAlignment="1">
      <alignment vertical="center"/>
    </xf>
    <xf numFmtId="0" fontId="31" fillId="2" borderId="1" xfId="0" applyFont="1" applyFill="1" applyBorder="1" applyAlignment="1">
      <alignment horizontal="center" vertical="center"/>
    </xf>
    <xf numFmtId="0" fontId="31" fillId="2" borderId="29" xfId="0" applyFont="1" applyFill="1" applyBorder="1" applyAlignment="1">
      <alignment horizontal="center" vertical="center"/>
    </xf>
    <xf numFmtId="0" fontId="31" fillId="2" borderId="29" xfId="0" applyFont="1" applyFill="1" applyBorder="1" applyAlignment="1">
      <alignment horizontal="left" vertical="center"/>
    </xf>
    <xf numFmtId="0" fontId="31" fillId="2" borderId="29" xfId="0" applyFont="1" applyFill="1" applyBorder="1" applyAlignment="1">
      <alignment horizontal="center" vertical="center" wrapText="1"/>
    </xf>
    <xf numFmtId="14" fontId="31" fillId="2" borderId="29" xfId="0" applyNumberFormat="1" applyFont="1" applyFill="1" applyBorder="1" applyAlignment="1" applyProtection="1">
      <alignment horizontal="center" vertical="center" wrapText="1"/>
      <protection locked="0"/>
    </xf>
    <xf numFmtId="0" fontId="31" fillId="2" borderId="1" xfId="0" applyFont="1" applyFill="1" applyBorder="1" applyAlignment="1">
      <alignment horizontal="left" vertical="center"/>
    </xf>
    <xf numFmtId="0" fontId="31" fillId="2" borderId="20" xfId="0" applyFont="1" applyFill="1" applyBorder="1" applyAlignment="1">
      <alignment horizontal="center" vertical="center"/>
    </xf>
    <xf numFmtId="14" fontId="31" fillId="2" borderId="20" xfId="0" applyNumberFormat="1" applyFont="1" applyFill="1" applyBorder="1" applyAlignment="1" applyProtection="1">
      <alignment horizontal="center" vertical="center" wrapText="1"/>
      <protection locked="0"/>
    </xf>
    <xf numFmtId="0" fontId="31" fillId="2" borderId="29" xfId="0" applyFont="1" applyFill="1" applyBorder="1" applyAlignment="1" applyProtection="1">
      <alignment horizontal="center" vertical="center"/>
      <protection locked="0"/>
    </xf>
    <xf numFmtId="165" fontId="31" fillId="2" borderId="29" xfId="0" applyNumberFormat="1"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protection locked="0"/>
    </xf>
    <xf numFmtId="165" fontId="31" fillId="2" borderId="1" xfId="0" applyNumberFormat="1"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165" fontId="31" fillId="2" borderId="2" xfId="0" applyNumberFormat="1" applyFont="1" applyFill="1" applyBorder="1" applyAlignment="1" applyProtection="1">
      <alignment horizontal="center" vertical="center"/>
      <protection locked="0"/>
    </xf>
    <xf numFmtId="0" fontId="31" fillId="2" borderId="12" xfId="0" applyFont="1" applyFill="1" applyBorder="1" applyAlignment="1" applyProtection="1">
      <alignment horizontal="center" vertical="center"/>
      <protection locked="0"/>
    </xf>
    <xf numFmtId="0" fontId="31" fillId="2" borderId="12" xfId="0" applyFont="1" applyFill="1" applyBorder="1" applyAlignment="1">
      <alignment wrapText="1"/>
    </xf>
    <xf numFmtId="165" fontId="31" fillId="2" borderId="12" xfId="0" applyNumberFormat="1" applyFont="1" applyFill="1" applyBorder="1" applyAlignment="1" applyProtection="1">
      <alignment horizontal="center" vertical="center"/>
      <protection locked="0"/>
    </xf>
    <xf numFmtId="0" fontId="50" fillId="13" borderId="30" xfId="0" applyFont="1" applyFill="1" applyBorder="1" applyAlignment="1">
      <alignment horizontal="center" vertical="center"/>
    </xf>
    <xf numFmtId="0" fontId="50" fillId="13" borderId="10" xfId="0" applyFont="1" applyFill="1" applyBorder="1" applyAlignment="1">
      <alignment horizontal="center" vertical="center"/>
    </xf>
    <xf numFmtId="9" fontId="33" fillId="21" borderId="41" xfId="0" applyNumberFormat="1" applyFont="1" applyFill="1" applyBorder="1" applyAlignment="1">
      <alignment horizontal="center"/>
    </xf>
    <xf numFmtId="9" fontId="33" fillId="21" borderId="0" xfId="0" applyNumberFormat="1" applyFont="1" applyFill="1" applyAlignment="1">
      <alignment horizontal="center"/>
    </xf>
    <xf numFmtId="9" fontId="33" fillId="21" borderId="82" xfId="0" applyNumberFormat="1" applyFont="1" applyFill="1" applyBorder="1" applyAlignment="1">
      <alignment horizontal="center"/>
    </xf>
    <xf numFmtId="9" fontId="33" fillId="21" borderId="30" xfId="0" applyNumberFormat="1" applyFont="1" applyFill="1" applyBorder="1" applyAlignment="1">
      <alignment horizontal="center"/>
    </xf>
    <xf numFmtId="9" fontId="33" fillId="21" borderId="10" xfId="0" applyNumberFormat="1" applyFont="1" applyFill="1" applyBorder="1" applyAlignment="1">
      <alignment horizontal="center"/>
    </xf>
    <xf numFmtId="9" fontId="33" fillId="21" borderId="13" xfId="0" applyNumberFormat="1" applyFont="1" applyFill="1" applyBorder="1" applyAlignment="1">
      <alignment horizontal="center"/>
    </xf>
    <xf numFmtId="0" fontId="31" fillId="2" borderId="12" xfId="0" applyFont="1" applyFill="1" applyBorder="1" applyAlignment="1">
      <alignment horizontal="center" vertical="center"/>
    </xf>
    <xf numFmtId="0" fontId="0" fillId="0" borderId="0" xfId="0" applyAlignment="1">
      <alignment horizontal="center"/>
    </xf>
    <xf numFmtId="0" fontId="53" fillId="2" borderId="0" xfId="0" applyFont="1" applyFill="1"/>
    <xf numFmtId="0" fontId="32" fillId="10" borderId="80" xfId="0" applyFont="1" applyFill="1" applyBorder="1" applyAlignment="1">
      <alignment vertical="center" wrapText="1"/>
    </xf>
    <xf numFmtId="9" fontId="31" fillId="18" borderId="1" xfId="0" applyNumberFormat="1" applyFont="1" applyFill="1" applyBorder="1" applyAlignment="1">
      <alignment horizontal="center"/>
    </xf>
    <xf numFmtId="0" fontId="31" fillId="2" borderId="0" xfId="0" applyFont="1" applyFill="1" applyAlignment="1">
      <alignment wrapText="1"/>
    </xf>
    <xf numFmtId="166" fontId="51" fillId="13" borderId="10" xfId="3" applyNumberFormat="1" applyFont="1" applyFill="1" applyBorder="1" applyAlignment="1">
      <alignment horizontal="center" vertical="center"/>
    </xf>
    <xf numFmtId="166" fontId="51" fillId="13" borderId="21" xfId="3" applyNumberFormat="1" applyFont="1" applyFill="1" applyBorder="1" applyAlignment="1">
      <alignment horizontal="center" vertical="center"/>
    </xf>
    <xf numFmtId="166" fontId="19" fillId="2" borderId="30" xfId="0" applyNumberFormat="1" applyFont="1" applyFill="1" applyBorder="1" applyAlignment="1">
      <alignment horizontal="center" vertical="center"/>
    </xf>
    <xf numFmtId="166" fontId="19" fillId="2" borderId="10" xfId="0" applyNumberFormat="1" applyFont="1" applyFill="1" applyBorder="1" applyAlignment="1">
      <alignment horizontal="center" vertical="center"/>
    </xf>
    <xf numFmtId="166" fontId="19" fillId="2" borderId="18" xfId="0" applyNumberFormat="1" applyFont="1" applyFill="1" applyBorder="1" applyAlignment="1">
      <alignment horizontal="center" vertical="center"/>
    </xf>
    <xf numFmtId="166" fontId="19" fillId="2" borderId="13" xfId="0" applyNumberFormat="1" applyFont="1" applyFill="1" applyBorder="1" applyAlignment="1">
      <alignment horizontal="center" vertical="center"/>
    </xf>
    <xf numFmtId="0" fontId="31" fillId="2" borderId="20" xfId="0" applyFont="1" applyFill="1" applyBorder="1" applyAlignment="1">
      <alignment vertical="center" textRotation="255" wrapText="1"/>
    </xf>
    <xf numFmtId="9" fontId="33" fillId="22" borderId="40" xfId="0" applyNumberFormat="1" applyFont="1" applyFill="1" applyBorder="1" applyAlignment="1">
      <alignment horizontal="center"/>
    </xf>
    <xf numFmtId="9" fontId="31" fillId="18" borderId="1" xfId="0" applyNumberFormat="1" applyFont="1" applyFill="1" applyBorder="1" applyAlignment="1">
      <alignment horizontal="center" vertical="center"/>
    </xf>
    <xf numFmtId="0" fontId="53" fillId="2" borderId="79" xfId="0" applyFont="1" applyFill="1" applyBorder="1"/>
    <xf numFmtId="0" fontId="53" fillId="2" borderId="22" xfId="0" applyFont="1" applyFill="1" applyBorder="1"/>
    <xf numFmtId="0" fontId="12" fillId="2" borderId="22" xfId="0" applyFont="1" applyFill="1" applyBorder="1"/>
    <xf numFmtId="14" fontId="54" fillId="2" borderId="66" xfId="0" applyNumberFormat="1" applyFont="1" applyFill="1" applyBorder="1"/>
    <xf numFmtId="9" fontId="31" fillId="18" borderId="2" xfId="0" applyNumberFormat="1" applyFont="1" applyFill="1" applyBorder="1" applyAlignment="1">
      <alignment horizontal="center"/>
    </xf>
    <xf numFmtId="9" fontId="31" fillId="23" borderId="1" xfId="0" applyNumberFormat="1" applyFont="1" applyFill="1" applyBorder="1" applyAlignment="1">
      <alignment horizontal="center" vertical="center"/>
    </xf>
    <xf numFmtId="9" fontId="31" fillId="23" borderId="20" xfId="0" applyNumberFormat="1" applyFont="1" applyFill="1" applyBorder="1" applyAlignment="1">
      <alignment horizontal="center" vertical="center"/>
    </xf>
    <xf numFmtId="9" fontId="31" fillId="23" borderId="29" xfId="0" applyNumberFormat="1" applyFont="1" applyFill="1" applyBorder="1" applyAlignment="1">
      <alignment horizontal="center"/>
    </xf>
    <xf numFmtId="9" fontId="31" fillId="23" borderId="1" xfId="0" applyNumberFormat="1" applyFont="1" applyFill="1" applyBorder="1" applyAlignment="1">
      <alignment horizontal="center"/>
    </xf>
    <xf numFmtId="9" fontId="31" fillId="23" borderId="12" xfId="0" applyNumberFormat="1" applyFont="1" applyFill="1" applyBorder="1" applyAlignment="1">
      <alignment horizontal="center"/>
    </xf>
    <xf numFmtId="0" fontId="31" fillId="2" borderId="0" xfId="0" applyFont="1" applyFill="1" applyAlignment="1">
      <alignment horizontal="center" vertical="center"/>
    </xf>
    <xf numFmtId="0" fontId="31" fillId="2" borderId="0" xfId="0" applyFont="1" applyFill="1" applyAlignment="1">
      <alignment horizontal="center" vertical="center" textRotation="255"/>
    </xf>
    <xf numFmtId="0" fontId="31" fillId="2" borderId="0" xfId="0" applyFont="1" applyFill="1" applyAlignment="1">
      <alignment horizontal="left" vertical="center"/>
    </xf>
    <xf numFmtId="0" fontId="31" fillId="2" borderId="0" xfId="0" applyFont="1" applyFill="1" applyAlignment="1">
      <alignment horizontal="center" vertical="center" wrapText="1"/>
    </xf>
    <xf numFmtId="14" fontId="31" fillId="2" borderId="0" xfId="0" applyNumberFormat="1" applyFont="1" applyFill="1" applyAlignment="1" applyProtection="1">
      <alignment horizontal="center" vertical="center" wrapText="1"/>
      <protection locked="0"/>
    </xf>
    <xf numFmtId="166" fontId="51" fillId="13" borderId="0" xfId="3" applyNumberFormat="1" applyFont="1" applyFill="1" applyBorder="1" applyAlignment="1">
      <alignment horizontal="center" vertical="center"/>
    </xf>
    <xf numFmtId="9" fontId="33" fillId="22" borderId="43" xfId="0" applyNumberFormat="1" applyFont="1" applyFill="1" applyBorder="1" applyAlignment="1">
      <alignment horizontal="center"/>
    </xf>
    <xf numFmtId="0" fontId="31" fillId="2" borderId="12" xfId="0" applyFont="1" applyFill="1" applyBorder="1" applyAlignment="1">
      <alignment horizontal="left" vertical="center"/>
    </xf>
    <xf numFmtId="0" fontId="31" fillId="2" borderId="12" xfId="0" applyFont="1" applyFill="1" applyBorder="1" applyAlignment="1">
      <alignment horizontal="center" vertical="center" wrapText="1"/>
    </xf>
    <xf numFmtId="14" fontId="31" fillId="2" borderId="12" xfId="0" applyNumberFormat="1" applyFont="1" applyFill="1" applyBorder="1" applyAlignment="1" applyProtection="1">
      <alignment horizontal="center" vertical="center" wrapText="1"/>
      <protection locked="0"/>
    </xf>
    <xf numFmtId="9" fontId="33" fillId="22" borderId="86" xfId="0" applyNumberFormat="1" applyFont="1" applyFill="1" applyBorder="1" applyAlignment="1">
      <alignment horizontal="center"/>
    </xf>
    <xf numFmtId="166" fontId="51" fillId="13" borderId="13" xfId="3" applyNumberFormat="1" applyFont="1" applyFill="1" applyBorder="1" applyAlignment="1">
      <alignment horizontal="center" vertical="center"/>
    </xf>
    <xf numFmtId="0" fontId="31" fillId="2" borderId="0" xfId="0" applyFont="1" applyFill="1" applyAlignment="1">
      <alignment horizontal="center"/>
    </xf>
    <xf numFmtId="166" fontId="19" fillId="2" borderId="31" xfId="0" applyNumberFormat="1" applyFont="1" applyFill="1" applyBorder="1" applyAlignment="1">
      <alignment horizontal="center" vertical="center"/>
    </xf>
    <xf numFmtId="166" fontId="19" fillId="2" borderId="24" xfId="0" applyNumberFormat="1" applyFont="1" applyFill="1" applyBorder="1" applyAlignment="1">
      <alignment horizontal="center" vertical="center"/>
    </xf>
    <xf numFmtId="166" fontId="19" fillId="2" borderId="27" xfId="0" applyNumberFormat="1" applyFont="1" applyFill="1" applyBorder="1" applyAlignment="1">
      <alignment horizontal="center" vertical="center"/>
    </xf>
    <xf numFmtId="166" fontId="19" fillId="2" borderId="25" xfId="0" applyNumberFormat="1" applyFont="1" applyFill="1" applyBorder="1" applyAlignment="1">
      <alignment horizontal="center" vertical="center"/>
    </xf>
    <xf numFmtId="0" fontId="31" fillId="2" borderId="84" xfId="0" applyFont="1" applyFill="1" applyBorder="1" applyAlignment="1">
      <alignment horizontal="center" wrapText="1"/>
    </xf>
    <xf numFmtId="0" fontId="31" fillId="2" borderId="84" xfId="0" applyFont="1" applyFill="1" applyBorder="1" applyAlignment="1">
      <alignment horizontal="center" vertical="center" wrapText="1"/>
    </xf>
    <xf numFmtId="0" fontId="55" fillId="13" borderId="31" xfId="0" applyFont="1" applyFill="1" applyBorder="1" applyAlignment="1">
      <alignment horizontal="center" vertical="center"/>
    </xf>
    <xf numFmtId="0" fontId="55" fillId="13" borderId="24" xfId="0" applyFont="1" applyFill="1" applyBorder="1" applyAlignment="1">
      <alignment horizontal="center" vertical="center"/>
    </xf>
    <xf numFmtId="166" fontId="51" fillId="13" borderId="25" xfId="3" applyNumberFormat="1" applyFont="1" applyFill="1" applyBorder="1" applyAlignment="1">
      <alignment horizontal="center" vertical="center"/>
    </xf>
    <xf numFmtId="0" fontId="32" fillId="10" borderId="81" xfId="0" applyFont="1" applyFill="1" applyBorder="1" applyAlignment="1">
      <alignment horizontal="center" vertical="center" wrapText="1"/>
    </xf>
    <xf numFmtId="0" fontId="31" fillId="2" borderId="84" xfId="0" applyFont="1" applyFill="1" applyBorder="1" applyAlignment="1">
      <alignment horizontal="center"/>
    </xf>
    <xf numFmtId="43" fontId="51" fillId="13" borderId="24" xfId="3" applyFont="1" applyFill="1" applyBorder="1" applyAlignment="1">
      <alignment horizontal="center" vertical="center"/>
    </xf>
    <xf numFmtId="14" fontId="54" fillId="2" borderId="0" xfId="0" applyNumberFormat="1" applyFont="1" applyFill="1"/>
    <xf numFmtId="0" fontId="31" fillId="2" borderId="84" xfId="0" applyFont="1" applyFill="1" applyBorder="1" applyAlignment="1">
      <alignment horizontal="justify" wrapText="1"/>
    </xf>
    <xf numFmtId="0" fontId="31" fillId="2" borderId="83" xfId="0" applyFont="1" applyFill="1" applyBorder="1" applyAlignment="1">
      <alignment horizontal="center" vertical="center"/>
    </xf>
    <xf numFmtId="0" fontId="31" fillId="2" borderId="84" xfId="0" applyFont="1" applyFill="1" applyBorder="1" applyAlignment="1">
      <alignment horizontal="center" vertical="center"/>
    </xf>
    <xf numFmtId="0" fontId="31" fillId="2" borderId="85" xfId="0" applyFont="1" applyFill="1" applyBorder="1" applyAlignment="1">
      <alignment horizontal="center" vertical="center"/>
    </xf>
    <xf numFmtId="0" fontId="31" fillId="2" borderId="76" xfId="0" applyFont="1" applyFill="1" applyBorder="1" applyAlignment="1">
      <alignment horizontal="justify" vertical="center" wrapText="1"/>
    </xf>
    <xf numFmtId="0" fontId="31" fillId="2" borderId="83" xfId="0" applyFont="1" applyFill="1" applyBorder="1" applyAlignment="1">
      <alignment horizontal="justify" vertical="center" wrapText="1"/>
    </xf>
    <xf numFmtId="0" fontId="31" fillId="2" borderId="84" xfId="0" applyFont="1" applyFill="1" applyBorder="1" applyAlignment="1">
      <alignment horizontal="justify" vertical="center" wrapText="1"/>
    </xf>
    <xf numFmtId="0" fontId="31" fillId="2" borderId="85" xfId="0" applyFont="1" applyFill="1" applyBorder="1" applyAlignment="1">
      <alignment horizontal="justify" wrapText="1"/>
    </xf>
    <xf numFmtId="0" fontId="56" fillId="2" borderId="20" xfId="0" applyFont="1" applyFill="1" applyBorder="1" applyAlignment="1">
      <alignment vertical="center"/>
    </xf>
    <xf numFmtId="0" fontId="56" fillId="2" borderId="19" xfId="0" applyFont="1" applyFill="1" applyBorder="1" applyAlignment="1">
      <alignment horizontal="center" vertical="center"/>
    </xf>
    <xf numFmtId="0" fontId="56" fillId="2" borderId="20" xfId="0" applyFont="1" applyFill="1" applyBorder="1" applyAlignment="1">
      <alignment horizontal="center" vertical="center"/>
    </xf>
    <xf numFmtId="0" fontId="34" fillId="2" borderId="0" xfId="0" applyFont="1" applyFill="1" applyAlignment="1">
      <alignment vertical="center"/>
    </xf>
    <xf numFmtId="9" fontId="34" fillId="5" borderId="29" xfId="0" applyNumberFormat="1" applyFont="1" applyFill="1" applyBorder="1" applyAlignment="1">
      <alignment horizontal="center"/>
    </xf>
    <xf numFmtId="9" fontId="34" fillId="24" borderId="1" xfId="0" applyNumberFormat="1" applyFont="1" applyFill="1" applyBorder="1" applyAlignment="1">
      <alignment horizontal="center"/>
    </xf>
    <xf numFmtId="9" fontId="36" fillId="17" borderId="1" xfId="0" applyNumberFormat="1" applyFont="1" applyFill="1" applyBorder="1" applyAlignment="1">
      <alignment horizontal="center"/>
    </xf>
    <xf numFmtId="9" fontId="36" fillId="17" borderId="12" xfId="0" applyNumberFormat="1" applyFont="1" applyFill="1" applyBorder="1" applyAlignment="1">
      <alignment horizontal="center"/>
    </xf>
    <xf numFmtId="0" fontId="34" fillId="2" borderId="16" xfId="0" applyFont="1" applyFill="1" applyBorder="1" applyAlignment="1">
      <alignment horizontal="left" vertical="center" wrapText="1"/>
    </xf>
    <xf numFmtId="14" fontId="47" fillId="2" borderId="16" xfId="0" applyNumberFormat="1" applyFont="1" applyFill="1" applyBorder="1" applyAlignment="1" applyProtection="1">
      <alignment horizontal="center" vertical="center" wrapText="1"/>
      <protection locked="0"/>
    </xf>
    <xf numFmtId="9" fontId="34" fillId="15" borderId="16" xfId="0" applyNumberFormat="1" applyFont="1" applyFill="1" applyBorder="1" applyAlignment="1">
      <alignment horizontal="center" vertical="center"/>
    </xf>
    <xf numFmtId="0" fontId="36" fillId="17" borderId="15" xfId="0" applyFont="1" applyFill="1" applyBorder="1" applyAlignment="1">
      <alignment horizontal="center" vertical="center"/>
    </xf>
    <xf numFmtId="9" fontId="34" fillId="5" borderId="1" xfId="0" applyNumberFormat="1" applyFont="1" applyFill="1" applyBorder="1" applyAlignment="1">
      <alignment horizontal="center"/>
    </xf>
    <xf numFmtId="9" fontId="34" fillId="23" borderId="1" xfId="0" applyNumberFormat="1" applyFont="1" applyFill="1" applyBorder="1" applyAlignment="1">
      <alignment horizontal="center"/>
    </xf>
    <xf numFmtId="9" fontId="34" fillId="23" borderId="29" xfId="0" applyNumberFormat="1" applyFont="1" applyFill="1" applyBorder="1" applyAlignment="1">
      <alignment horizontal="center"/>
    </xf>
    <xf numFmtId="9" fontId="34" fillId="5" borderId="12" xfId="0" applyNumberFormat="1" applyFont="1" applyFill="1" applyBorder="1" applyAlignment="1">
      <alignment horizontal="center"/>
    </xf>
    <xf numFmtId="0" fontId="34" fillId="2" borderId="29" xfId="0" applyFont="1" applyFill="1" applyBorder="1" applyAlignment="1" applyProtection="1">
      <alignment horizontal="center" vertical="center"/>
      <protection locked="0"/>
    </xf>
    <xf numFmtId="0" fontId="57" fillId="2" borderId="29" xfId="0" applyFont="1" applyFill="1" applyBorder="1" applyAlignment="1" applyProtection="1">
      <alignment horizontal="center" vertical="center"/>
      <protection locked="0"/>
    </xf>
    <xf numFmtId="0" fontId="34" fillId="2" borderId="29" xfId="0" applyFont="1" applyFill="1" applyBorder="1" applyAlignment="1">
      <alignment wrapText="1"/>
    </xf>
    <xf numFmtId="165" fontId="34" fillId="2" borderId="29" xfId="0" applyNumberFormat="1"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57" fillId="2" borderId="1" xfId="0" applyFont="1" applyFill="1" applyBorder="1" applyAlignment="1" applyProtection="1">
      <alignment horizontal="center" vertical="center"/>
      <protection locked="0"/>
    </xf>
    <xf numFmtId="0" fontId="34" fillId="2" borderId="1" xfId="0" applyFont="1" applyFill="1" applyBorder="1" applyAlignment="1">
      <alignment wrapText="1"/>
    </xf>
    <xf numFmtId="165" fontId="34" fillId="2" borderId="1" xfId="0" applyNumberFormat="1" applyFont="1" applyFill="1" applyBorder="1" applyAlignment="1" applyProtection="1">
      <alignment horizontal="center" vertical="center"/>
      <protection locked="0"/>
    </xf>
    <xf numFmtId="0" fontId="58" fillId="2" borderId="1" xfId="0"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0" fontId="58" fillId="2" borderId="12" xfId="0" applyFont="1" applyFill="1" applyBorder="1" applyAlignment="1" applyProtection="1">
      <alignment horizontal="center" vertical="center"/>
      <protection locked="0"/>
    </xf>
    <xf numFmtId="0" fontId="34" fillId="2" borderId="12" xfId="0" applyFont="1" applyFill="1" applyBorder="1" applyAlignment="1">
      <alignment wrapText="1"/>
    </xf>
    <xf numFmtId="165" fontId="34" fillId="2" borderId="12" xfId="0" applyNumberFormat="1" applyFont="1" applyFill="1" applyBorder="1" applyAlignment="1" applyProtection="1">
      <alignment horizontal="center" vertical="center"/>
      <protection locked="0"/>
    </xf>
    <xf numFmtId="9" fontId="34" fillId="24" borderId="12" xfId="0" applyNumberFormat="1" applyFont="1" applyFill="1" applyBorder="1" applyAlignment="1">
      <alignment horizontal="center"/>
    </xf>
    <xf numFmtId="0" fontId="58" fillId="2" borderId="29" xfId="0" applyFont="1" applyFill="1" applyBorder="1" applyAlignment="1" applyProtection="1">
      <alignment horizontal="center" vertical="center"/>
      <protection locked="0"/>
    </xf>
    <xf numFmtId="9" fontId="34" fillId="24" borderId="29" xfId="0" applyNumberFormat="1" applyFont="1" applyFill="1" applyBorder="1" applyAlignment="1">
      <alignment horizontal="center"/>
    </xf>
    <xf numFmtId="9" fontId="34" fillId="15" borderId="12" xfId="0" applyNumberFormat="1" applyFont="1" applyFill="1" applyBorder="1" applyAlignment="1">
      <alignment horizontal="center"/>
    </xf>
    <xf numFmtId="0" fontId="34" fillId="0" borderId="30" xfId="0" applyFont="1" applyBorder="1" applyAlignment="1">
      <alignment horizontal="center"/>
    </xf>
    <xf numFmtId="0" fontId="34" fillId="0" borderId="10" xfId="0" applyFont="1" applyBorder="1" applyAlignment="1">
      <alignment horizontal="center"/>
    </xf>
    <xf numFmtId="0" fontId="34" fillId="0" borderId="13" xfId="0" applyFont="1" applyBorder="1" applyAlignment="1">
      <alignment horizontal="center"/>
    </xf>
    <xf numFmtId="0" fontId="36" fillId="13" borderId="30" xfId="0" applyFont="1" applyFill="1" applyBorder="1" applyAlignment="1">
      <alignment horizontal="center" vertical="center"/>
    </xf>
    <xf numFmtId="0" fontId="36" fillId="13" borderId="10" xfId="0" applyFont="1" applyFill="1" applyBorder="1" applyAlignment="1">
      <alignment horizontal="center" vertical="center"/>
    </xf>
    <xf numFmtId="0" fontId="36" fillId="13" borderId="13" xfId="0" applyFont="1" applyFill="1" applyBorder="1" applyAlignment="1">
      <alignment horizontal="center" vertical="center"/>
    </xf>
    <xf numFmtId="14" fontId="59" fillId="2" borderId="0" xfId="0" applyNumberFormat="1" applyFont="1" applyFill="1"/>
    <xf numFmtId="0" fontId="7" fillId="25" borderId="7" xfId="0" applyFont="1" applyFill="1" applyBorder="1" applyAlignment="1">
      <alignment horizontal="center" vertical="center" wrapText="1"/>
    </xf>
    <xf numFmtId="0" fontId="7" fillId="25" borderId="8"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0" fillId="0" borderId="0" xfId="0" applyAlignment="1">
      <alignment horizontal="center" vertical="center"/>
    </xf>
    <xf numFmtId="0" fontId="61" fillId="26" borderId="87" xfId="0" applyFont="1" applyFill="1" applyBorder="1" applyAlignment="1">
      <alignment horizontal="center" vertical="center"/>
    </xf>
    <xf numFmtId="165" fontId="3" fillId="27" borderId="88" xfId="0" applyNumberFormat="1" applyFont="1" applyFill="1" applyBorder="1" applyAlignment="1">
      <alignment horizontal="center" vertical="center"/>
    </xf>
    <xf numFmtId="0" fontId="61" fillId="26" borderId="89" xfId="0" applyFont="1" applyFill="1" applyBorder="1" applyAlignment="1">
      <alignment horizontal="center" vertical="center"/>
    </xf>
    <xf numFmtId="0" fontId="3" fillId="28" borderId="1" xfId="0" applyFont="1" applyFill="1" applyBorder="1" applyAlignment="1">
      <alignment horizontal="center" vertical="center"/>
    </xf>
    <xf numFmtId="0" fontId="0" fillId="0" borderId="1" xfId="0" applyBorder="1" applyAlignment="1">
      <alignment horizontal="center" vertical="center"/>
    </xf>
    <xf numFmtId="0" fontId="0" fillId="27" borderId="1" xfId="0" applyFill="1" applyBorder="1" applyAlignment="1" applyProtection="1">
      <alignment horizontal="center" vertical="center"/>
      <protection locked="0"/>
    </xf>
    <xf numFmtId="0" fontId="0" fillId="27" borderId="16" xfId="0" applyFill="1" applyBorder="1" applyAlignment="1" applyProtection="1">
      <alignment vertical="center"/>
      <protection locked="0"/>
    </xf>
    <xf numFmtId="0" fontId="0" fillId="0" borderId="16" xfId="0" applyBorder="1" applyAlignment="1">
      <alignment vertical="center" wrapText="1"/>
    </xf>
    <xf numFmtId="0" fontId="0" fillId="27" borderId="16" xfId="0" applyFill="1" applyBorder="1" applyAlignment="1" applyProtection="1">
      <alignment vertical="center" wrapText="1"/>
      <protection locked="0"/>
    </xf>
    <xf numFmtId="0" fontId="0" fillId="0" borderId="1" xfId="0" applyBorder="1" applyAlignment="1">
      <alignment horizontal="left" vertical="center" wrapText="1"/>
    </xf>
    <xf numFmtId="0" fontId="0" fillId="27" borderId="1" xfId="0" applyFill="1" applyBorder="1" applyAlignment="1" applyProtection="1">
      <alignment horizontal="center" vertical="center" wrapText="1"/>
      <protection locked="0"/>
    </xf>
    <xf numFmtId="14" fontId="0" fillId="27" borderId="1" xfId="0" applyNumberFormat="1" applyFill="1" applyBorder="1" applyAlignment="1" applyProtection="1">
      <alignment horizontal="center" vertical="center"/>
      <protection locked="0"/>
    </xf>
    <xf numFmtId="9" fontId="0" fillId="27" borderId="1" xfId="0" applyNumberFormat="1" applyFill="1" applyBorder="1" applyAlignment="1" applyProtection="1">
      <alignment horizontal="center" vertical="center"/>
      <protection locked="0"/>
    </xf>
    <xf numFmtId="0" fontId="0" fillId="27" borderId="1" xfId="0" applyFill="1" applyBorder="1" applyAlignment="1" applyProtection="1">
      <alignment horizontal="left" vertical="center" wrapText="1"/>
      <protection locked="0"/>
    </xf>
    <xf numFmtId="0" fontId="0" fillId="0" borderId="90" xfId="0" applyBorder="1" applyAlignment="1">
      <alignment horizontal="center" vertical="center"/>
    </xf>
    <xf numFmtId="0" fontId="0" fillId="27" borderId="1" xfId="0" applyFill="1" applyBorder="1" applyAlignment="1" applyProtection="1">
      <alignment vertical="center"/>
      <protection locked="0"/>
    </xf>
    <xf numFmtId="0" fontId="0" fillId="0" borderId="1" xfId="0" applyBorder="1" applyAlignment="1">
      <alignment vertical="center" wrapText="1"/>
    </xf>
    <xf numFmtId="0" fontId="0" fillId="27" borderId="1" xfId="0" applyFill="1" applyBorder="1" applyAlignment="1" applyProtection="1">
      <alignment vertical="center" wrapText="1"/>
      <protection locked="0"/>
    </xf>
    <xf numFmtId="0" fontId="62" fillId="6" borderId="7" xfId="0" applyFont="1" applyFill="1" applyBorder="1" applyAlignment="1">
      <alignment horizontal="center" vertical="center" wrapText="1"/>
    </xf>
    <xf numFmtId="43" fontId="31" fillId="2" borderId="0" xfId="3" applyFont="1" applyFill="1"/>
    <xf numFmtId="0" fontId="31" fillId="21" borderId="1" xfId="0" applyFont="1" applyFill="1" applyBorder="1" applyAlignment="1">
      <alignment horizontal="left" vertical="center" wrapText="1"/>
    </xf>
    <xf numFmtId="0" fontId="31" fillId="21" borderId="1" xfId="0" applyFont="1" applyFill="1" applyBorder="1" applyAlignment="1">
      <alignment horizontal="center" vertical="center"/>
    </xf>
    <xf numFmtId="0" fontId="56" fillId="21" borderId="1" xfId="0" applyFont="1" applyFill="1" applyBorder="1" applyAlignment="1">
      <alignment horizontal="center" vertical="center"/>
    </xf>
    <xf numFmtId="0" fontId="31" fillId="21" borderId="1" xfId="0" applyFont="1" applyFill="1" applyBorder="1" applyAlignment="1">
      <alignment horizontal="center" vertical="center" wrapText="1"/>
    </xf>
    <xf numFmtId="14" fontId="31" fillId="21" borderId="1" xfId="0" applyNumberFormat="1" applyFont="1" applyFill="1" applyBorder="1" applyAlignment="1" applyProtection="1">
      <alignment horizontal="center" vertical="center" wrapText="1"/>
      <protection locked="0"/>
    </xf>
    <xf numFmtId="9" fontId="31" fillId="21" borderId="1" xfId="0" applyNumberFormat="1" applyFont="1" applyFill="1" applyBorder="1" applyAlignment="1">
      <alignment horizontal="center" vertical="center"/>
    </xf>
    <xf numFmtId="0" fontId="65" fillId="2" borderId="0" xfId="0" applyFont="1" applyFill="1" applyAlignment="1">
      <alignment horizontal="justify" vertical="center"/>
    </xf>
    <xf numFmtId="0" fontId="31" fillId="21" borderId="1" xfId="0" applyFont="1" applyFill="1" applyBorder="1" applyAlignment="1">
      <alignment horizontal="left" vertical="center"/>
    </xf>
    <xf numFmtId="0" fontId="31" fillId="21" borderId="2" xfId="0" applyFont="1" applyFill="1" applyBorder="1" applyAlignment="1" applyProtection="1">
      <alignment horizontal="center" vertical="center"/>
      <protection locked="0"/>
    </xf>
    <xf numFmtId="0" fontId="56" fillId="21" borderId="2" xfId="0" applyFont="1" applyFill="1" applyBorder="1" applyAlignment="1" applyProtection="1">
      <alignment horizontal="center" vertical="center"/>
      <protection locked="0"/>
    </xf>
    <xf numFmtId="0" fontId="31" fillId="21" borderId="2" xfId="0" applyFont="1" applyFill="1" applyBorder="1" applyAlignment="1">
      <alignment wrapText="1"/>
    </xf>
    <xf numFmtId="165" fontId="31" fillId="21" borderId="2" xfId="0" applyNumberFormat="1" applyFont="1" applyFill="1" applyBorder="1" applyAlignment="1" applyProtection="1">
      <alignment horizontal="center" vertical="center"/>
      <protection locked="0"/>
    </xf>
    <xf numFmtId="9" fontId="31" fillId="21" borderId="2" xfId="0" applyNumberFormat="1" applyFont="1" applyFill="1" applyBorder="1" applyAlignment="1">
      <alignment horizontal="center"/>
    </xf>
    <xf numFmtId="0" fontId="31" fillId="24" borderId="2" xfId="0" applyFont="1" applyFill="1" applyBorder="1" applyAlignment="1" applyProtection="1">
      <alignment horizontal="center" vertical="center"/>
      <protection locked="0"/>
    </xf>
    <xf numFmtId="0" fontId="56" fillId="24" borderId="2" xfId="0" applyFont="1" applyFill="1" applyBorder="1" applyAlignment="1" applyProtection="1">
      <alignment horizontal="center" vertical="center"/>
      <protection locked="0"/>
    </xf>
    <xf numFmtId="0" fontId="31" fillId="24" borderId="2" xfId="0" applyFont="1" applyFill="1" applyBorder="1" applyAlignment="1">
      <alignment wrapText="1"/>
    </xf>
    <xf numFmtId="165" fontId="31" fillId="24" borderId="2" xfId="0" applyNumberFormat="1" applyFont="1" applyFill="1" applyBorder="1" applyAlignment="1" applyProtection="1">
      <alignment horizontal="center" vertical="center"/>
      <protection locked="0"/>
    </xf>
    <xf numFmtId="9" fontId="31" fillId="24" borderId="2" xfId="0" applyNumberFormat="1" applyFont="1" applyFill="1" applyBorder="1" applyAlignment="1">
      <alignment horizontal="center"/>
    </xf>
    <xf numFmtId="0" fontId="31" fillId="21" borderId="38" xfId="0" applyFont="1" applyFill="1" applyBorder="1" applyAlignment="1" applyProtection="1">
      <alignment horizontal="center" vertical="center"/>
      <protection locked="0"/>
    </xf>
    <xf numFmtId="0" fontId="56" fillId="21" borderId="38" xfId="0" applyFont="1" applyFill="1" applyBorder="1" applyAlignment="1" applyProtection="1">
      <alignment horizontal="center" vertical="center"/>
      <protection locked="0"/>
    </xf>
    <xf numFmtId="0" fontId="31" fillId="21" borderId="38" xfId="0" applyFont="1" applyFill="1" applyBorder="1" applyAlignment="1">
      <alignment wrapText="1"/>
    </xf>
    <xf numFmtId="165" fontId="31" fillId="21" borderId="38" xfId="0" applyNumberFormat="1" applyFont="1" applyFill="1" applyBorder="1" applyAlignment="1" applyProtection="1">
      <alignment horizontal="center" vertical="center"/>
      <protection locked="0"/>
    </xf>
    <xf numFmtId="9" fontId="31" fillId="21" borderId="38" xfId="0" applyNumberFormat="1" applyFont="1" applyFill="1" applyBorder="1" applyAlignment="1">
      <alignment horizontal="center"/>
    </xf>
    <xf numFmtId="0" fontId="31" fillId="2" borderId="29" xfId="0" applyFont="1" applyFill="1" applyBorder="1" applyAlignment="1">
      <alignment horizontal="center"/>
    </xf>
    <xf numFmtId="0" fontId="66" fillId="2" borderId="29" xfId="0" applyFont="1" applyFill="1" applyBorder="1" applyAlignment="1">
      <alignment wrapText="1"/>
    </xf>
    <xf numFmtId="9" fontId="31" fillId="2" borderId="29" xfId="0" applyNumberFormat="1" applyFont="1" applyFill="1" applyBorder="1" applyAlignment="1">
      <alignment horizontal="center"/>
    </xf>
    <xf numFmtId="14" fontId="56" fillId="2" borderId="18" xfId="3" applyNumberFormat="1" applyFont="1" applyFill="1" applyBorder="1" applyAlignment="1">
      <alignment horizontal="center" vertical="center"/>
    </xf>
    <xf numFmtId="0" fontId="31" fillId="21" borderId="29" xfId="0" applyFont="1" applyFill="1" applyBorder="1" applyAlignment="1">
      <alignment horizontal="left" vertical="center"/>
    </xf>
    <xf numFmtId="0" fontId="31" fillId="21" borderId="29" xfId="0" applyFont="1" applyFill="1" applyBorder="1" applyAlignment="1">
      <alignment horizontal="center" vertical="center"/>
    </xf>
    <xf numFmtId="0" fontId="56" fillId="21" borderId="29" xfId="0" applyFont="1" applyFill="1" applyBorder="1" applyAlignment="1">
      <alignment horizontal="center" vertical="center"/>
    </xf>
    <xf numFmtId="0" fontId="31" fillId="21" borderId="29" xfId="0" applyFont="1" applyFill="1" applyBorder="1" applyAlignment="1">
      <alignment horizontal="center" vertical="center" wrapText="1"/>
    </xf>
    <xf numFmtId="14" fontId="31" fillId="21" borderId="29" xfId="0" applyNumberFormat="1" applyFont="1" applyFill="1" applyBorder="1" applyAlignment="1" applyProtection="1">
      <alignment horizontal="center" vertical="center" wrapText="1"/>
      <protection locked="0"/>
    </xf>
    <xf numFmtId="9" fontId="33" fillId="21" borderId="40" xfId="0" applyNumberFormat="1" applyFont="1" applyFill="1" applyBorder="1" applyAlignment="1">
      <alignment horizontal="center"/>
    </xf>
    <xf numFmtId="9" fontId="33" fillId="21" borderId="1" xfId="0" applyNumberFormat="1" applyFont="1" applyFill="1" applyBorder="1" applyAlignment="1">
      <alignment horizontal="center"/>
    </xf>
    <xf numFmtId="0" fontId="31" fillId="23" borderId="1" xfId="0" applyFont="1" applyFill="1" applyBorder="1" applyAlignment="1">
      <alignment horizontal="left" vertical="center" wrapText="1"/>
    </xf>
    <xf numFmtId="0" fontId="31" fillId="23" borderId="1" xfId="0" applyFont="1" applyFill="1" applyBorder="1" applyAlignment="1">
      <alignment horizontal="center" vertical="center"/>
    </xf>
    <xf numFmtId="0" fontId="56" fillId="23" borderId="1" xfId="0" applyFont="1" applyFill="1" applyBorder="1" applyAlignment="1">
      <alignment horizontal="center" vertical="center"/>
    </xf>
    <xf numFmtId="0" fontId="31" fillId="23" borderId="1" xfId="0" applyFont="1" applyFill="1" applyBorder="1" applyAlignment="1">
      <alignment horizontal="center" vertical="center" wrapText="1"/>
    </xf>
    <xf numFmtId="14" fontId="31" fillId="23" borderId="1" xfId="0" applyNumberFormat="1" applyFont="1" applyFill="1" applyBorder="1" applyAlignment="1" applyProtection="1">
      <alignment horizontal="center" vertical="center" wrapText="1"/>
      <protection locked="0"/>
    </xf>
    <xf numFmtId="0" fontId="31" fillId="21" borderId="2" xfId="0" applyFont="1" applyFill="1" applyBorder="1" applyAlignment="1">
      <alignment horizontal="left" vertical="center" wrapText="1"/>
    </xf>
    <xf numFmtId="0" fontId="31" fillId="21" borderId="2" xfId="0" applyFont="1" applyFill="1" applyBorder="1" applyAlignment="1">
      <alignment horizontal="center" vertical="center"/>
    </xf>
    <xf numFmtId="0" fontId="56" fillId="21" borderId="2" xfId="0" applyFont="1" applyFill="1" applyBorder="1" applyAlignment="1">
      <alignment horizontal="center" vertical="center"/>
    </xf>
    <xf numFmtId="0" fontId="31" fillId="21" borderId="2" xfId="0" applyFont="1" applyFill="1" applyBorder="1" applyAlignment="1">
      <alignment horizontal="center" vertical="center" wrapText="1"/>
    </xf>
    <xf numFmtId="14" fontId="31" fillId="21" borderId="2" xfId="0" applyNumberFormat="1" applyFont="1" applyFill="1" applyBorder="1" applyAlignment="1" applyProtection="1">
      <alignment horizontal="center" vertical="center" wrapText="1"/>
      <protection locked="0"/>
    </xf>
    <xf numFmtId="9" fontId="31" fillId="21" borderId="2" xfId="0" applyNumberFormat="1" applyFont="1" applyFill="1" applyBorder="1" applyAlignment="1">
      <alignment horizontal="center" vertical="center"/>
    </xf>
    <xf numFmtId="0" fontId="31" fillId="21" borderId="20" xfId="0" applyFont="1" applyFill="1" applyBorder="1" applyAlignment="1">
      <alignment horizontal="center" vertical="center"/>
    </xf>
    <xf numFmtId="0" fontId="56" fillId="21" borderId="20" xfId="0" applyFont="1" applyFill="1" applyBorder="1" applyAlignment="1">
      <alignment horizontal="center" vertical="center"/>
    </xf>
    <xf numFmtId="14" fontId="31" fillId="21" borderId="20" xfId="0" applyNumberFormat="1" applyFont="1" applyFill="1" applyBorder="1" applyAlignment="1" applyProtection="1">
      <alignment horizontal="center" vertical="center" wrapText="1"/>
      <protection locked="0"/>
    </xf>
    <xf numFmtId="9" fontId="31" fillId="21" borderId="20" xfId="0" applyNumberFormat="1" applyFont="1" applyFill="1" applyBorder="1" applyAlignment="1">
      <alignment horizontal="center" vertical="center"/>
    </xf>
    <xf numFmtId="0" fontId="31" fillId="21" borderId="29" xfId="0" applyFont="1" applyFill="1" applyBorder="1" applyAlignment="1" applyProtection="1">
      <alignment horizontal="center" vertical="center"/>
      <protection locked="0"/>
    </xf>
    <xf numFmtId="0" fontId="56" fillId="21" borderId="29" xfId="0" applyFont="1" applyFill="1" applyBorder="1" applyAlignment="1" applyProtection="1">
      <alignment horizontal="center" vertical="center"/>
      <protection locked="0"/>
    </xf>
    <xf numFmtId="0" fontId="31" fillId="21" borderId="29" xfId="0" applyFont="1" applyFill="1" applyBorder="1" applyAlignment="1">
      <alignment wrapText="1"/>
    </xf>
    <xf numFmtId="165" fontId="31" fillId="21" borderId="29" xfId="0" applyNumberFormat="1" applyFont="1" applyFill="1" applyBorder="1" applyAlignment="1" applyProtection="1">
      <alignment horizontal="center" vertical="center"/>
      <protection locked="0"/>
    </xf>
    <xf numFmtId="9" fontId="31" fillId="21" borderId="29" xfId="0" applyNumberFormat="1" applyFont="1" applyFill="1" applyBorder="1" applyAlignment="1">
      <alignment horizontal="center"/>
    </xf>
    <xf numFmtId="9" fontId="33" fillId="21" borderId="29" xfId="0" applyNumberFormat="1" applyFont="1" applyFill="1" applyBorder="1" applyAlignment="1">
      <alignment horizontal="center"/>
    </xf>
    <xf numFmtId="0" fontId="31" fillId="21" borderId="12" xfId="0" applyFont="1" applyFill="1" applyBorder="1" applyAlignment="1">
      <alignment horizontal="left" vertical="center"/>
    </xf>
    <xf numFmtId="0" fontId="31" fillId="21" borderId="12" xfId="0" applyFont="1" applyFill="1" applyBorder="1" applyAlignment="1">
      <alignment horizontal="center" vertical="center"/>
    </xf>
    <xf numFmtId="0" fontId="56" fillId="21" borderId="12" xfId="0" applyFont="1" applyFill="1" applyBorder="1" applyAlignment="1">
      <alignment horizontal="center" vertical="center"/>
    </xf>
    <xf numFmtId="0" fontId="31" fillId="21" borderId="12" xfId="0" applyFont="1" applyFill="1" applyBorder="1" applyAlignment="1">
      <alignment horizontal="center" vertical="center" wrapText="1"/>
    </xf>
    <xf numFmtId="14" fontId="31" fillId="21" borderId="12" xfId="0" applyNumberFormat="1" applyFont="1" applyFill="1" applyBorder="1" applyAlignment="1" applyProtection="1">
      <alignment horizontal="center" vertical="center" wrapText="1"/>
      <protection locked="0"/>
    </xf>
    <xf numFmtId="9" fontId="33" fillId="21" borderId="86" xfId="0" applyNumberFormat="1" applyFont="1" applyFill="1" applyBorder="1" applyAlignment="1">
      <alignment horizontal="center"/>
    </xf>
    <xf numFmtId="0" fontId="32" fillId="10" borderId="92" xfId="0" applyFont="1" applyFill="1" applyBorder="1" applyAlignment="1">
      <alignment horizontal="center" vertical="center"/>
    </xf>
    <xf numFmtId="0" fontId="50" fillId="21" borderId="31" xfId="0" applyFont="1" applyFill="1" applyBorder="1" applyAlignment="1">
      <alignment horizontal="center" vertical="center"/>
    </xf>
    <xf numFmtId="0" fontId="50" fillId="21" borderId="24" xfId="0" applyFont="1" applyFill="1" applyBorder="1" applyAlignment="1">
      <alignment horizontal="center" vertical="center"/>
    </xf>
    <xf numFmtId="0" fontId="50" fillId="23" borderId="24" xfId="0" applyFont="1" applyFill="1" applyBorder="1" applyAlignment="1">
      <alignment horizontal="left" vertical="center"/>
    </xf>
    <xf numFmtId="0" fontId="50" fillId="21" borderId="27" xfId="0" applyFont="1" applyFill="1" applyBorder="1" applyAlignment="1">
      <alignment horizontal="center" vertical="center"/>
    </xf>
    <xf numFmtId="0" fontId="50" fillId="23" borderId="24" xfId="0" applyFont="1" applyFill="1" applyBorder="1" applyAlignment="1">
      <alignment horizontal="center" vertical="center"/>
    </xf>
    <xf numFmtId="0" fontId="50" fillId="21" borderId="25" xfId="0" applyFont="1" applyFill="1" applyBorder="1" applyAlignment="1">
      <alignment horizontal="center" vertical="center"/>
    </xf>
    <xf numFmtId="0" fontId="50" fillId="21" borderId="23" xfId="0" applyFont="1" applyFill="1" applyBorder="1" applyAlignment="1">
      <alignment horizontal="center" vertical="center"/>
    </xf>
    <xf numFmtId="0" fontId="50" fillId="24" borderId="27" xfId="0" applyFont="1" applyFill="1" applyBorder="1" applyAlignment="1">
      <alignment horizontal="center" vertical="center"/>
    </xf>
    <xf numFmtId="0" fontId="50" fillId="21" borderId="93" xfId="0" applyFont="1" applyFill="1" applyBorder="1" applyAlignment="1">
      <alignment horizontal="center" vertical="center"/>
    </xf>
    <xf numFmtId="0" fontId="32" fillId="10" borderId="64" xfId="0" applyFont="1" applyFill="1" applyBorder="1" applyAlignment="1">
      <alignment horizontal="center" vertical="center" wrapText="1"/>
    </xf>
    <xf numFmtId="0" fontId="64" fillId="21" borderId="83" xfId="7" applyFont="1" applyFill="1" applyBorder="1" applyAlignment="1">
      <alignment horizontal="justify" vertical="center" wrapText="1"/>
    </xf>
    <xf numFmtId="0" fontId="64" fillId="21" borderId="84" xfId="7" applyFont="1" applyFill="1" applyBorder="1" applyAlignment="1">
      <alignment horizontal="justify" vertical="center" wrapText="1"/>
    </xf>
    <xf numFmtId="0" fontId="56" fillId="23" borderId="84" xfId="0" applyFont="1" applyFill="1" applyBorder="1" applyAlignment="1">
      <alignment horizontal="left" vertical="center" wrapText="1"/>
    </xf>
    <xf numFmtId="0" fontId="64" fillId="21" borderId="85" xfId="7" applyFont="1" applyFill="1" applyBorder="1" applyAlignment="1">
      <alignment horizontal="justify" vertical="center" wrapText="1"/>
    </xf>
    <xf numFmtId="0" fontId="64" fillId="21" borderId="76" xfId="7" applyFont="1" applyFill="1" applyBorder="1" applyAlignment="1">
      <alignment horizontal="justify" vertical="center" wrapText="1"/>
    </xf>
    <xf numFmtId="0" fontId="56" fillId="24" borderId="61" xfId="0" applyFont="1" applyFill="1" applyBorder="1" applyAlignment="1">
      <alignment horizontal="justify"/>
    </xf>
    <xf numFmtId="0" fontId="56" fillId="21" borderId="61" xfId="0" applyFont="1" applyFill="1" applyBorder="1" applyAlignment="1">
      <alignment horizontal="left" vertical="center"/>
    </xf>
    <xf numFmtId="0" fontId="31" fillId="2" borderId="84" xfId="0" applyFont="1" applyFill="1" applyBorder="1"/>
    <xf numFmtId="0" fontId="56" fillId="2" borderId="29" xfId="0" applyFont="1" applyFill="1" applyBorder="1" applyAlignment="1" applyProtection="1">
      <alignment horizontal="center" vertical="center" wrapText="1"/>
      <protection locked="0"/>
    </xf>
    <xf numFmtId="0" fontId="31" fillId="2" borderId="88" xfId="0" applyFont="1" applyFill="1" applyBorder="1" applyAlignment="1" applyProtection="1">
      <alignment horizontal="center" vertical="center"/>
      <protection locked="0"/>
    </xf>
    <xf numFmtId="0" fontId="31" fillId="2" borderId="88" xfId="0" applyFont="1" applyFill="1" applyBorder="1" applyAlignment="1">
      <alignment horizontal="center"/>
    </xf>
    <xf numFmtId="9" fontId="31" fillId="2" borderId="88" xfId="0" applyNumberFormat="1" applyFont="1" applyFill="1" applyBorder="1" applyAlignment="1">
      <alignment horizontal="center"/>
    </xf>
    <xf numFmtId="0" fontId="31" fillId="2" borderId="100" xfId="0" applyFont="1" applyFill="1" applyBorder="1" applyAlignment="1" applyProtection="1">
      <alignment horizontal="center" vertical="center"/>
      <protection locked="0"/>
    </xf>
    <xf numFmtId="0" fontId="31" fillId="2" borderId="100" xfId="0" applyFont="1" applyFill="1" applyBorder="1" applyAlignment="1">
      <alignment wrapText="1"/>
    </xf>
    <xf numFmtId="9" fontId="31" fillId="2" borderId="100" xfId="0" applyNumberFormat="1" applyFont="1" applyFill="1" applyBorder="1" applyAlignment="1">
      <alignment horizontal="center"/>
    </xf>
    <xf numFmtId="14" fontId="56" fillId="2" borderId="65" xfId="3" applyNumberFormat="1" applyFont="1" applyFill="1" applyBorder="1" applyAlignment="1">
      <alignment horizontal="center" vertical="center"/>
    </xf>
    <xf numFmtId="0" fontId="31" fillId="2" borderId="100" xfId="0" applyFont="1" applyFill="1" applyBorder="1" applyAlignment="1">
      <alignment horizontal="center" vertical="center"/>
    </xf>
    <xf numFmtId="14" fontId="31" fillId="2" borderId="29" xfId="0" applyNumberFormat="1" applyFont="1" applyFill="1" applyBorder="1" applyAlignment="1">
      <alignment horizontal="center" vertical="center"/>
    </xf>
    <xf numFmtId="14" fontId="31" fillId="2" borderId="88" xfId="0" applyNumberFormat="1" applyFont="1" applyFill="1" applyBorder="1" applyAlignment="1">
      <alignment horizontal="center" vertical="center"/>
    </xf>
    <xf numFmtId="9" fontId="31" fillId="2" borderId="88" xfId="0" applyNumberFormat="1" applyFont="1" applyFill="1" applyBorder="1" applyAlignment="1">
      <alignment horizontal="center" vertical="center"/>
    </xf>
    <xf numFmtId="0" fontId="56" fillId="2" borderId="7" xfId="0" applyFont="1" applyFill="1" applyBorder="1" applyAlignment="1">
      <alignment horizontal="center" vertical="center"/>
    </xf>
    <xf numFmtId="0" fontId="56" fillId="2" borderId="37" xfId="0" applyFont="1" applyFill="1" applyBorder="1" applyAlignment="1">
      <alignment horizontal="center" vertical="center"/>
    </xf>
    <xf numFmtId="0" fontId="31" fillId="2" borderId="88" xfId="0" applyFont="1" applyFill="1" applyBorder="1" applyAlignment="1">
      <alignment horizontal="center" vertical="center"/>
    </xf>
    <xf numFmtId="0" fontId="46" fillId="0" borderId="0" xfId="0" applyFont="1" applyAlignment="1">
      <alignment wrapText="1"/>
    </xf>
    <xf numFmtId="0" fontId="48" fillId="0" borderId="0" xfId="0" applyFont="1"/>
    <xf numFmtId="0" fontId="48" fillId="0" borderId="0" xfId="0" applyFont="1" applyAlignment="1">
      <alignment wrapText="1"/>
    </xf>
    <xf numFmtId="1" fontId="46" fillId="0" borderId="0" xfId="0" applyNumberFormat="1" applyFont="1"/>
    <xf numFmtId="0" fontId="46" fillId="0" borderId="0" xfId="0" applyFont="1"/>
    <xf numFmtId="9" fontId="46" fillId="0" borderId="0" xfId="0" applyNumberFormat="1" applyFont="1"/>
    <xf numFmtId="0" fontId="31" fillId="0" borderId="0" xfId="0" applyFont="1"/>
    <xf numFmtId="0" fontId="23" fillId="0" borderId="0" xfId="0" applyFont="1"/>
    <xf numFmtId="0" fontId="67" fillId="29" borderId="102" xfId="0" applyFont="1" applyFill="1" applyBorder="1" applyAlignment="1">
      <alignment horizontal="center" vertical="center"/>
    </xf>
    <xf numFmtId="0" fontId="31" fillId="2" borderId="88" xfId="0" applyFont="1" applyFill="1" applyBorder="1" applyAlignment="1" applyProtection="1">
      <alignment horizontal="center" vertical="center" wrapText="1"/>
      <protection locked="0"/>
    </xf>
    <xf numFmtId="0" fontId="31" fillId="2" borderId="107" xfId="0" applyFont="1" applyFill="1" applyBorder="1"/>
    <xf numFmtId="0" fontId="31" fillId="2" borderId="1" xfId="0" applyFont="1" applyFill="1" applyBorder="1" applyAlignment="1">
      <alignment horizontal="center"/>
    </xf>
    <xf numFmtId="0" fontId="14" fillId="2" borderId="94" xfId="0" applyFont="1" applyFill="1" applyBorder="1" applyAlignment="1" applyProtection="1">
      <alignment horizontal="justify" vertical="center" wrapText="1"/>
      <protection locked="0"/>
    </xf>
    <xf numFmtId="166" fontId="56" fillId="2" borderId="24" xfId="3" applyNumberFormat="1" applyFont="1" applyFill="1" applyBorder="1" applyAlignment="1">
      <alignment vertical="center"/>
    </xf>
    <xf numFmtId="0" fontId="31" fillId="2" borderId="100" xfId="0" applyFont="1" applyFill="1" applyBorder="1" applyAlignment="1">
      <alignment horizontal="center"/>
    </xf>
    <xf numFmtId="9" fontId="31" fillId="2" borderId="1" xfId="0" applyNumberFormat="1" applyFont="1" applyFill="1" applyBorder="1" applyAlignment="1">
      <alignment horizontal="center"/>
    </xf>
    <xf numFmtId="0" fontId="56" fillId="2" borderId="93" xfId="0" applyFont="1" applyFill="1" applyBorder="1" applyAlignment="1">
      <alignment horizontal="center" vertical="center"/>
    </xf>
    <xf numFmtId="0" fontId="31" fillId="2" borderId="83" xfId="0" applyFont="1" applyFill="1" applyBorder="1"/>
    <xf numFmtId="14" fontId="31" fillId="2" borderId="88" xfId="0" applyNumberFormat="1" applyFont="1" applyFill="1" applyBorder="1" applyAlignment="1">
      <alignment horizontal="center"/>
    </xf>
    <xf numFmtId="0" fontId="31" fillId="2" borderId="88" xfId="0" applyFont="1" applyFill="1" applyBorder="1" applyAlignment="1">
      <alignment horizontal="center" vertical="center" wrapText="1"/>
    </xf>
    <xf numFmtId="14" fontId="31" fillId="2" borderId="29" xfId="0" applyNumberFormat="1" applyFont="1" applyFill="1" applyBorder="1" applyAlignment="1">
      <alignment horizontal="center"/>
    </xf>
    <xf numFmtId="0" fontId="7" fillId="25" borderId="100" xfId="0" applyFont="1" applyFill="1" applyBorder="1" applyAlignment="1">
      <alignment horizontal="center" vertical="center" wrapText="1"/>
    </xf>
    <xf numFmtId="0" fontId="0" fillId="2" borderId="28" xfId="0" applyFill="1" applyBorder="1" applyAlignment="1">
      <alignment horizontal="center" vertical="center"/>
    </xf>
    <xf numFmtId="0" fontId="3" fillId="2" borderId="29" xfId="0" applyFont="1" applyFill="1" applyBorder="1" applyAlignment="1">
      <alignment horizontal="center"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pplyProtection="1">
      <alignment horizontal="center" vertical="center"/>
      <protection locked="0"/>
    </xf>
    <xf numFmtId="0" fontId="0" fillId="2" borderId="29" xfId="0" applyFill="1" applyBorder="1" applyAlignment="1">
      <alignment horizontal="justify" vertical="top" wrapText="1"/>
    </xf>
    <xf numFmtId="0" fontId="0" fillId="2" borderId="29" xfId="0" applyFill="1" applyBorder="1" applyAlignment="1">
      <alignment horizontal="justify" vertical="top"/>
    </xf>
    <xf numFmtId="0" fontId="0" fillId="2" borderId="31" xfId="0" applyFill="1" applyBorder="1" applyAlignment="1">
      <alignment horizontal="justify" vertical="center"/>
    </xf>
    <xf numFmtId="0" fontId="0" fillId="2" borderId="28" xfId="0" applyFill="1" applyBorder="1" applyAlignment="1">
      <alignment horizontal="justify" vertical="center"/>
    </xf>
    <xf numFmtId="0" fontId="0" fillId="2" borderId="29" xfId="0" applyFill="1" applyBorder="1" applyAlignment="1">
      <alignment horizontal="justify"/>
    </xf>
    <xf numFmtId="0" fontId="0" fillId="2" borderId="29" xfId="0" applyFill="1" applyBorder="1" applyAlignment="1">
      <alignment horizontal="center"/>
    </xf>
    <xf numFmtId="0" fontId="0" fillId="2" borderId="29" xfId="0" applyFill="1" applyBorder="1"/>
    <xf numFmtId="14" fontId="0" fillId="2" borderId="29" xfId="0" applyNumberFormat="1" applyFill="1" applyBorder="1"/>
    <xf numFmtId="14" fontId="0" fillId="2" borderId="31" xfId="0" applyNumberFormat="1" applyFill="1" applyBorder="1"/>
    <xf numFmtId="14" fontId="4" fillId="2" borderId="28" xfId="0" applyNumberFormat="1" applyFont="1" applyFill="1" applyBorder="1" applyAlignment="1">
      <alignment horizontal="center" vertical="center"/>
    </xf>
    <xf numFmtId="14" fontId="4" fillId="2" borderId="29" xfId="0" applyNumberFormat="1" applyFont="1" applyFill="1" applyBorder="1" applyAlignment="1">
      <alignment horizontal="center" vertical="center"/>
    </xf>
    <xf numFmtId="14" fontId="4" fillId="2" borderId="31" xfId="0" applyNumberFormat="1" applyFont="1" applyFill="1" applyBorder="1" applyAlignment="1">
      <alignment horizontal="center" vertical="center"/>
    </xf>
    <xf numFmtId="0" fontId="17" fillId="2" borderId="28" xfId="0" applyFont="1" applyFill="1" applyBorder="1" applyAlignment="1">
      <alignment vertical="center" wrapText="1"/>
    </xf>
    <xf numFmtId="0" fontId="0" fillId="2" borderId="29" xfId="0" applyFill="1" applyBorder="1" applyAlignment="1">
      <alignment wrapText="1"/>
    </xf>
    <xf numFmtId="14" fontId="0" fillId="2" borderId="29" xfId="0" applyNumberFormat="1" applyFill="1" applyBorder="1" applyAlignment="1">
      <alignment horizontal="center" vertical="center"/>
    </xf>
    <xf numFmtId="0" fontId="4" fillId="2" borderId="31" xfId="0" applyFont="1" applyFill="1" applyBorder="1" applyAlignment="1">
      <alignment horizontal="center" vertical="center"/>
    </xf>
    <xf numFmtId="0" fontId="4" fillId="2" borderId="29" xfId="0" applyFont="1" applyFill="1" applyBorder="1" applyAlignment="1">
      <alignment vertical="center"/>
    </xf>
    <xf numFmtId="0" fontId="13" fillId="2" borderId="28" xfId="0" applyFont="1" applyFill="1" applyBorder="1" applyAlignment="1">
      <alignment horizontal="justify" vertical="center" wrapText="1"/>
    </xf>
    <xf numFmtId="0" fontId="0" fillId="2" borderId="95" xfId="0" applyFill="1" applyBorder="1" applyAlignment="1">
      <alignment horizontal="center" vertical="center" wrapText="1"/>
    </xf>
    <xf numFmtId="0" fontId="0" fillId="2" borderId="94" xfId="0" applyFill="1" applyBorder="1" applyAlignment="1">
      <alignment horizontal="center" vertical="center"/>
    </xf>
    <xf numFmtId="0" fontId="0" fillId="2" borderId="91" xfId="0" applyFill="1" applyBorder="1" applyAlignment="1">
      <alignment horizontal="justify" vertical="center"/>
    </xf>
    <xf numFmtId="0" fontId="0" fillId="2" borderId="94" xfId="0" applyFill="1" applyBorder="1" applyAlignment="1">
      <alignment horizontal="justify" vertical="center"/>
    </xf>
    <xf numFmtId="0" fontId="0" fillId="2" borderId="91" xfId="0" applyFill="1" applyBorder="1"/>
    <xf numFmtId="0" fontId="4" fillId="2" borderId="94" xfId="0" applyFont="1" applyFill="1" applyBorder="1" applyAlignment="1">
      <alignment horizontal="center" vertical="center"/>
    </xf>
    <xf numFmtId="0" fontId="4" fillId="2" borderId="91" xfId="0" applyFont="1" applyFill="1" applyBorder="1" applyAlignment="1">
      <alignment horizontal="center" vertical="center"/>
    </xf>
    <xf numFmtId="0" fontId="17" fillId="2" borderId="94" xfId="0" applyFont="1" applyFill="1" applyBorder="1" applyAlignment="1">
      <alignment vertical="center" wrapText="1"/>
    </xf>
    <xf numFmtId="0" fontId="13" fillId="2" borderId="94" xfId="0" applyFont="1" applyFill="1" applyBorder="1" applyAlignment="1">
      <alignment vertical="center" wrapText="1"/>
    </xf>
    <xf numFmtId="0" fontId="0" fillId="2" borderId="95" xfId="0" applyFill="1" applyBorder="1" applyAlignment="1">
      <alignment horizontal="justify" vertical="center"/>
    </xf>
    <xf numFmtId="0" fontId="0" fillId="2" borderId="94" xfId="0" applyFill="1" applyBorder="1" applyAlignment="1">
      <alignment horizontal="justify" vertical="center" wrapText="1"/>
    </xf>
    <xf numFmtId="0" fontId="14" fillId="2" borderId="94" xfId="0" applyFont="1" applyFill="1" applyBorder="1" applyAlignment="1" applyProtection="1">
      <alignment horizontal="left" vertical="center" wrapText="1"/>
      <protection locked="0"/>
    </xf>
    <xf numFmtId="0" fontId="7" fillId="2" borderId="97" xfId="0" applyFont="1" applyFill="1" applyBorder="1" applyAlignment="1">
      <alignment horizontal="center" vertical="center"/>
    </xf>
    <xf numFmtId="0" fontId="14" fillId="2" borderId="97" xfId="0" applyFont="1" applyFill="1" applyBorder="1" applyAlignment="1">
      <alignment horizontal="center" vertical="center"/>
    </xf>
    <xf numFmtId="0" fontId="0" fillId="2" borderId="97" xfId="0" applyFill="1" applyBorder="1" applyAlignment="1">
      <alignment horizontal="justify" vertical="center"/>
    </xf>
    <xf numFmtId="0" fontId="0" fillId="2" borderId="97" xfId="0" applyFill="1" applyBorder="1" applyAlignment="1">
      <alignment horizontal="center" vertical="center"/>
    </xf>
    <xf numFmtId="0" fontId="0" fillId="2" borderId="97" xfId="0" applyFill="1" applyBorder="1" applyAlignment="1">
      <alignment horizontal="justify"/>
    </xf>
    <xf numFmtId="0" fontId="0" fillId="2" borderId="97" xfId="0" applyFill="1" applyBorder="1" applyAlignment="1">
      <alignment horizontal="center"/>
    </xf>
    <xf numFmtId="0" fontId="0" fillId="2" borderId="97" xfId="0" applyFill="1" applyBorder="1"/>
    <xf numFmtId="0" fontId="65" fillId="2" borderId="97" xfId="0" applyFont="1" applyFill="1" applyBorder="1" applyAlignment="1">
      <alignment horizontal="justify" vertical="center"/>
    </xf>
    <xf numFmtId="0" fontId="56" fillId="2" borderId="1" xfId="0" applyFont="1" applyFill="1" applyBorder="1" applyAlignment="1" applyProtection="1">
      <alignment horizontal="center" vertical="center" wrapText="1"/>
      <protection locked="0"/>
    </xf>
    <xf numFmtId="0" fontId="66" fillId="2" borderId="1" xfId="0" applyFont="1" applyFill="1" applyBorder="1" applyAlignment="1">
      <alignment wrapText="1"/>
    </xf>
    <xf numFmtId="0" fontId="56" fillId="2" borderId="1" xfId="0" applyFont="1" applyFill="1" applyBorder="1" applyAlignment="1">
      <alignment horizontal="center"/>
    </xf>
    <xf numFmtId="0" fontId="56" fillId="2" borderId="100" xfId="0" applyFont="1" applyFill="1" applyBorder="1" applyAlignment="1">
      <alignment horizontal="center"/>
    </xf>
    <xf numFmtId="0" fontId="31" fillId="2" borderId="111" xfId="0" applyFont="1" applyFill="1" applyBorder="1"/>
    <xf numFmtId="0" fontId="31" fillId="2" borderId="107" xfId="0" applyFont="1" applyFill="1" applyBorder="1" applyAlignment="1">
      <alignment horizontal="justify" vertical="center"/>
    </xf>
    <xf numFmtId="0" fontId="31" fillId="2" borderId="12" xfId="0" applyFont="1" applyFill="1" applyBorder="1" applyAlignment="1">
      <alignment horizontal="center"/>
    </xf>
    <xf numFmtId="0" fontId="31" fillId="2" borderId="12" xfId="0" applyFont="1" applyFill="1" applyBorder="1" applyAlignment="1" applyProtection="1">
      <alignment horizontal="center" vertical="center" wrapText="1"/>
      <protection locked="0"/>
    </xf>
    <xf numFmtId="9" fontId="31" fillId="2" borderId="12" xfId="0" applyNumberFormat="1" applyFont="1" applyFill="1" applyBorder="1" applyAlignment="1">
      <alignment horizontal="center"/>
    </xf>
    <xf numFmtId="0" fontId="31" fillId="2" borderId="85" xfId="0" applyFont="1" applyFill="1" applyBorder="1"/>
    <xf numFmtId="14" fontId="31" fillId="2" borderId="1" xfId="0" applyNumberFormat="1" applyFont="1" applyFill="1" applyBorder="1" applyAlignment="1">
      <alignment horizontal="center"/>
    </xf>
    <xf numFmtId="14" fontId="31" fillId="2" borderId="100" xfId="0" applyNumberFormat="1" applyFont="1" applyFill="1" applyBorder="1" applyAlignment="1">
      <alignment horizontal="center"/>
    </xf>
    <xf numFmtId="14" fontId="31" fillId="2" borderId="12" xfId="0" applyNumberFormat="1" applyFont="1" applyFill="1" applyBorder="1" applyAlignment="1">
      <alignment horizontal="center"/>
    </xf>
    <xf numFmtId="166" fontId="56" fillId="2" borderId="31" xfId="3" applyNumberFormat="1" applyFont="1" applyFill="1" applyBorder="1" applyAlignment="1">
      <alignment vertical="center"/>
    </xf>
    <xf numFmtId="166" fontId="56" fillId="2" borderId="110" xfId="3" applyNumberFormat="1" applyFont="1" applyFill="1" applyBorder="1" applyAlignment="1">
      <alignment vertical="center"/>
    </xf>
    <xf numFmtId="166" fontId="56" fillId="2" borderId="30" xfId="3" applyNumberFormat="1" applyFont="1" applyFill="1" applyBorder="1" applyAlignment="1">
      <alignment vertical="center"/>
    </xf>
    <xf numFmtId="166" fontId="56" fillId="2" borderId="95" xfId="3" applyNumberFormat="1" applyFont="1" applyFill="1" applyBorder="1" applyAlignment="1">
      <alignment vertical="center"/>
    </xf>
    <xf numFmtId="166" fontId="30" fillId="2" borderId="95" xfId="3" applyNumberFormat="1" applyFont="1" applyFill="1" applyBorder="1" applyAlignment="1">
      <alignment vertical="center"/>
    </xf>
    <xf numFmtId="166" fontId="56" fillId="2" borderId="13" xfId="3" applyNumberFormat="1" applyFont="1" applyFill="1" applyBorder="1" applyAlignment="1">
      <alignment vertical="center"/>
    </xf>
    <xf numFmtId="0" fontId="23" fillId="13" borderId="100" xfId="0" applyFont="1" applyFill="1" applyBorder="1" applyAlignment="1">
      <alignment vertical="center" wrapText="1"/>
    </xf>
    <xf numFmtId="0" fontId="23" fillId="13" borderId="38" xfId="0" applyFont="1" applyFill="1" applyBorder="1" applyAlignment="1">
      <alignment vertical="center" wrapText="1"/>
    </xf>
    <xf numFmtId="0" fontId="23" fillId="13" borderId="0" xfId="0" applyFont="1" applyFill="1" applyAlignment="1">
      <alignment horizontal="center" vertical="center"/>
    </xf>
    <xf numFmtId="0" fontId="21" fillId="13" borderId="88" xfId="0" applyFont="1" applyFill="1" applyBorder="1" applyAlignment="1">
      <alignment horizontal="center" vertical="center"/>
    </xf>
    <xf numFmtId="0" fontId="23" fillId="13" borderId="88" xfId="0" applyFont="1" applyFill="1" applyBorder="1" applyAlignment="1">
      <alignment horizontal="center" vertical="center"/>
    </xf>
    <xf numFmtId="0" fontId="10" fillId="13" borderId="88" xfId="0" applyFont="1" applyFill="1" applyBorder="1" applyAlignment="1">
      <alignment horizontal="left" vertical="center" wrapText="1"/>
    </xf>
    <xf numFmtId="0" fontId="10" fillId="13" borderId="88" xfId="0" applyFont="1" applyFill="1" applyBorder="1" applyAlignment="1">
      <alignment vertical="center" wrapText="1"/>
    </xf>
    <xf numFmtId="0" fontId="10" fillId="13" borderId="88" xfId="0" applyFont="1" applyFill="1" applyBorder="1" applyAlignment="1">
      <alignment horizontal="center" vertical="center" wrapText="1"/>
    </xf>
    <xf numFmtId="9" fontId="23" fillId="13" borderId="88" xfId="0" applyNumberFormat="1" applyFont="1" applyFill="1" applyBorder="1" applyAlignment="1">
      <alignment horizontal="center" vertical="center"/>
    </xf>
    <xf numFmtId="0" fontId="23" fillId="13" borderId="88" xfId="0" applyFont="1" applyFill="1" applyBorder="1" applyAlignment="1">
      <alignment horizontal="center" vertical="center" wrapText="1"/>
    </xf>
    <xf numFmtId="14" fontId="23" fillId="13" borderId="88" xfId="0" applyNumberFormat="1" applyFont="1" applyFill="1" applyBorder="1" applyAlignment="1">
      <alignment horizontal="center" vertical="center"/>
    </xf>
    <xf numFmtId="0" fontId="21" fillId="13" borderId="100" xfId="0" applyFont="1" applyFill="1" applyBorder="1" applyAlignment="1">
      <alignment horizontal="center" vertical="center"/>
    </xf>
    <xf numFmtId="0" fontId="23" fillId="13" borderId="100" xfId="0" applyFont="1" applyFill="1" applyBorder="1" applyAlignment="1">
      <alignment horizontal="center" vertical="center"/>
    </xf>
    <xf numFmtId="0" fontId="23" fillId="13" borderId="88" xfId="0" applyFont="1" applyFill="1" applyBorder="1" applyAlignment="1">
      <alignment vertical="center" wrapText="1"/>
    </xf>
    <xf numFmtId="0" fontId="23" fillId="13" borderId="100" xfId="0" applyFont="1" applyFill="1" applyBorder="1" applyAlignment="1">
      <alignment horizontal="center" vertical="center" wrapText="1"/>
    </xf>
    <xf numFmtId="0" fontId="23" fillId="13" borderId="2" xfId="0" applyFont="1" applyFill="1" applyBorder="1" applyAlignment="1">
      <alignment horizontal="center" vertical="center" wrapText="1"/>
    </xf>
    <xf numFmtId="0" fontId="31" fillId="13" borderId="100" xfId="0" applyFont="1" applyFill="1" applyBorder="1" applyAlignment="1">
      <alignment horizontal="center" vertical="center" wrapText="1"/>
    </xf>
    <xf numFmtId="0" fontId="23" fillId="13" borderId="38" xfId="0" applyFont="1" applyFill="1" applyBorder="1" applyAlignment="1">
      <alignment horizontal="center" vertical="center" wrapText="1"/>
    </xf>
    <xf numFmtId="0" fontId="23" fillId="13" borderId="88" xfId="0" applyFont="1" applyFill="1" applyBorder="1" applyAlignment="1">
      <alignment horizontal="left" vertical="center" wrapText="1"/>
    </xf>
    <xf numFmtId="1" fontId="46" fillId="2" borderId="0" xfId="0" applyNumberFormat="1" applyFont="1" applyFill="1"/>
    <xf numFmtId="0" fontId="46" fillId="2" borderId="0" xfId="0" applyFont="1" applyFill="1" applyAlignment="1">
      <alignment wrapText="1"/>
    </xf>
    <xf numFmtId="0" fontId="46" fillId="2" borderId="0" xfId="0" applyFont="1" applyFill="1"/>
    <xf numFmtId="9" fontId="46" fillId="2" borderId="0" xfId="0" applyNumberFormat="1" applyFont="1" applyFill="1"/>
    <xf numFmtId="0" fontId="4" fillId="2" borderId="0" xfId="0" applyFont="1" applyFill="1"/>
    <xf numFmtId="0" fontId="0" fillId="2" borderId="30" xfId="0" applyFill="1" applyBorder="1" applyAlignment="1">
      <alignment horizontal="center" vertical="center" wrapText="1"/>
    </xf>
    <xf numFmtId="0" fontId="0" fillId="2" borderId="31" xfId="0" applyFill="1" applyBorder="1"/>
    <xf numFmtId="166" fontId="4" fillId="2" borderId="29" xfId="3" applyNumberFormat="1" applyFont="1" applyFill="1" applyBorder="1" applyAlignment="1">
      <alignment horizontal="center" vertical="center"/>
    </xf>
    <xf numFmtId="0" fontId="0" fillId="2" borderId="99" xfId="0" applyFill="1" applyBorder="1" applyAlignment="1">
      <alignment horizontal="justify" vertical="center" wrapText="1"/>
    </xf>
    <xf numFmtId="9" fontId="0" fillId="2" borderId="100" xfId="0" applyNumberFormat="1" applyFill="1" applyBorder="1" applyAlignment="1">
      <alignment horizontal="center" vertical="center"/>
    </xf>
    <xf numFmtId="14" fontId="0" fillId="2" borderId="100" xfId="0" applyNumberFormat="1" applyFill="1" applyBorder="1" applyAlignment="1">
      <alignment horizontal="center" vertical="center"/>
    </xf>
    <xf numFmtId="166" fontId="4" fillId="2" borderId="100" xfId="3" applyNumberFormat="1" applyFont="1" applyFill="1" applyBorder="1" applyAlignment="1">
      <alignment horizontal="center" vertical="center"/>
    </xf>
    <xf numFmtId="0" fontId="0" fillId="2" borderId="101" xfId="0" applyFill="1" applyBorder="1" applyAlignment="1">
      <alignment horizontal="center" vertical="center" wrapText="1"/>
    </xf>
    <xf numFmtId="0" fontId="14" fillId="2" borderId="28" xfId="0" applyFont="1" applyFill="1" applyBorder="1" applyAlignment="1" applyProtection="1">
      <alignment horizontal="justify" vertical="center" wrapText="1"/>
      <protection locked="0"/>
    </xf>
    <xf numFmtId="9" fontId="14" fillId="2" borderId="29" xfId="0" applyNumberFormat="1" applyFont="1" applyFill="1" applyBorder="1" applyAlignment="1">
      <alignment horizontal="center" vertical="center"/>
    </xf>
    <xf numFmtId="14" fontId="14" fillId="2" borderId="29" xfId="0" applyNumberFormat="1" applyFont="1" applyFill="1" applyBorder="1" applyAlignment="1" applyProtection="1">
      <alignment horizontal="center" vertical="center"/>
      <protection locked="0"/>
    </xf>
    <xf numFmtId="0" fontId="14" fillId="2" borderId="29" xfId="0" applyFont="1" applyFill="1" applyBorder="1" applyAlignment="1">
      <alignment horizontal="center" vertical="center"/>
    </xf>
    <xf numFmtId="166" fontId="4" fillId="2" borderId="1" xfId="3" applyNumberFormat="1" applyFont="1" applyFill="1" applyBorder="1" applyAlignment="1">
      <alignment horizontal="center" vertical="center"/>
    </xf>
    <xf numFmtId="14" fontId="0" fillId="2" borderId="1" xfId="0" applyNumberFormat="1" applyFill="1" applyBorder="1" applyAlignment="1">
      <alignment horizontal="center" vertical="center"/>
    </xf>
    <xf numFmtId="14" fontId="14" fillId="2" borderId="1" xfId="0" applyNumberFormat="1" applyFont="1" applyFill="1" applyBorder="1" applyAlignment="1" applyProtection="1">
      <alignment horizontal="center" vertical="center"/>
      <protection locked="0"/>
    </xf>
    <xf numFmtId="166" fontId="17" fillId="2" borderId="1" xfId="3" applyNumberFormat="1" applyFont="1" applyFill="1" applyBorder="1" applyAlignment="1">
      <alignment horizontal="center" vertical="center"/>
    </xf>
    <xf numFmtId="9" fontId="17" fillId="2" borderId="100"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pplyProtection="1">
      <alignment horizontal="center" vertical="center"/>
      <protection locked="0"/>
    </xf>
    <xf numFmtId="0" fontId="0" fillId="2" borderId="1" xfId="0" applyFill="1" applyBorder="1" applyAlignment="1">
      <alignment horizontal="justify" vertical="top" wrapText="1"/>
    </xf>
    <xf numFmtId="0" fontId="0" fillId="2" borderId="1" xfId="0" applyFill="1" applyBorder="1" applyAlignment="1">
      <alignment horizontal="justify" vertical="top"/>
    </xf>
    <xf numFmtId="0" fontId="0" fillId="2" borderId="1" xfId="0" applyFill="1" applyBorder="1" applyAlignment="1">
      <alignment horizontal="justify"/>
    </xf>
    <xf numFmtId="0" fontId="0" fillId="2" borderId="1" xfId="0" applyFill="1" applyBorder="1" applyAlignment="1">
      <alignment horizontal="center"/>
    </xf>
    <xf numFmtId="0" fontId="0" fillId="2" borderId="1" xfId="0" applyFill="1" applyBorder="1"/>
    <xf numFmtId="0" fontId="4" fillId="2" borderId="1" xfId="0" applyFont="1" applyFill="1" applyBorder="1" applyAlignment="1">
      <alignment vertical="center"/>
    </xf>
    <xf numFmtId="0" fontId="4" fillId="2" borderId="1" xfId="0" applyFont="1" applyFill="1" applyBorder="1"/>
    <xf numFmtId="0" fontId="0" fillId="2" borderId="99" xfId="0" applyFill="1" applyBorder="1" applyAlignment="1">
      <alignment horizontal="center" vertical="center"/>
    </xf>
    <xf numFmtId="0" fontId="3" fillId="2" borderId="100" xfId="0" applyFont="1" applyFill="1" applyBorder="1" applyAlignment="1">
      <alignment horizontal="center" vertical="center"/>
    </xf>
    <xf numFmtId="0" fontId="0" fillId="2" borderId="100" xfId="0" applyFill="1" applyBorder="1" applyAlignment="1">
      <alignment vertical="center"/>
    </xf>
    <xf numFmtId="0" fontId="0" fillId="2" borderId="100" xfId="0" applyFill="1" applyBorder="1" applyAlignment="1">
      <alignment horizontal="center" vertical="center"/>
    </xf>
    <xf numFmtId="0" fontId="0" fillId="2" borderId="100" xfId="0" applyFill="1" applyBorder="1" applyAlignment="1" applyProtection="1">
      <alignment horizontal="center" vertical="center"/>
      <protection locked="0"/>
    </xf>
    <xf numFmtId="0" fontId="0" fillId="2" borderId="100" xfId="0" applyFill="1" applyBorder="1" applyAlignment="1">
      <alignment horizontal="justify" vertical="top"/>
    </xf>
    <xf numFmtId="0" fontId="0" fillId="2" borderId="110" xfId="0" applyFill="1" applyBorder="1" applyAlignment="1">
      <alignment horizontal="justify" vertical="center"/>
    </xf>
    <xf numFmtId="0" fontId="0" fillId="2" borderId="99" xfId="0" applyFill="1" applyBorder="1" applyAlignment="1">
      <alignment horizontal="justify" vertical="center"/>
    </xf>
    <xf numFmtId="0" fontId="0" fillId="2" borderId="100" xfId="0" applyFill="1" applyBorder="1" applyAlignment="1">
      <alignment horizontal="justify"/>
    </xf>
    <xf numFmtId="0" fontId="0" fillId="2" borderId="100" xfId="0" applyFill="1" applyBorder="1" applyAlignment="1">
      <alignment horizontal="center"/>
    </xf>
    <xf numFmtId="0" fontId="0" fillId="2" borderId="100" xfId="0" applyFill="1" applyBorder="1"/>
    <xf numFmtId="0" fontId="0" fillId="2" borderId="110" xfId="0" applyFill="1" applyBorder="1"/>
    <xf numFmtId="0" fontId="4" fillId="2" borderId="99"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110" xfId="0" applyFont="1" applyFill="1" applyBorder="1" applyAlignment="1">
      <alignment horizontal="center" vertical="center"/>
    </xf>
    <xf numFmtId="0" fontId="0" fillId="2" borderId="100" xfId="0" applyFill="1" applyBorder="1" applyAlignment="1">
      <alignment horizontal="justify" vertical="center" wrapText="1"/>
    </xf>
    <xf numFmtId="0" fontId="4" fillId="2" borderId="100" xfId="0" applyFont="1" applyFill="1" applyBorder="1"/>
    <xf numFmtId="166" fontId="17" fillId="2" borderId="100" xfId="3" applyNumberFormat="1" applyFont="1" applyFill="1" applyBorder="1" applyAlignment="1">
      <alignment horizontal="center" vertical="center"/>
    </xf>
    <xf numFmtId="0" fontId="7" fillId="2" borderId="1" xfId="0" applyFont="1" applyFill="1" applyBorder="1" applyAlignment="1">
      <alignment horizontal="center" vertical="center"/>
    </xf>
    <xf numFmtId="0" fontId="14" fillId="2" borderId="1" xfId="0" applyFont="1" applyFill="1" applyBorder="1" applyAlignment="1" applyProtection="1">
      <alignment horizontal="center" vertical="center"/>
      <protection locked="0"/>
    </xf>
    <xf numFmtId="0" fontId="14" fillId="2" borderId="1" xfId="0" applyFont="1" applyFill="1" applyBorder="1" applyAlignment="1" applyProtection="1">
      <alignment horizontal="justify" vertical="center" wrapText="1"/>
      <protection locked="0"/>
    </xf>
    <xf numFmtId="0" fontId="14" fillId="2" borderId="1" xfId="0" applyFont="1" applyFill="1" applyBorder="1" applyAlignment="1">
      <alignment horizontal="justify" vertical="top" wrapText="1"/>
    </xf>
    <xf numFmtId="0" fontId="14" fillId="2" borderId="1" xfId="0" applyFont="1" applyFill="1" applyBorder="1" applyAlignment="1" applyProtection="1">
      <alignment horizontal="center" vertical="center" wrapText="1"/>
      <protection locked="0"/>
    </xf>
    <xf numFmtId="14" fontId="4" fillId="2" borderId="1" xfId="0" applyNumberFormat="1" applyFont="1" applyFill="1" applyBorder="1"/>
    <xf numFmtId="0" fontId="56" fillId="2" borderId="1" xfId="0" applyFont="1" applyFill="1" applyBorder="1"/>
    <xf numFmtId="0" fontId="14" fillId="2" borderId="1" xfId="0" applyFont="1" applyFill="1" applyBorder="1" applyAlignment="1" applyProtection="1">
      <alignment horizontal="justify" vertical="top"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vertical="center" wrapText="1"/>
      <protection locked="0"/>
    </xf>
    <xf numFmtId="0" fontId="65" fillId="2" borderId="1" xfId="0" applyFont="1" applyFill="1" applyBorder="1" applyAlignment="1">
      <alignment horizontal="justify" vertical="center"/>
    </xf>
    <xf numFmtId="0" fontId="14" fillId="2" borderId="1" xfId="0" applyFont="1" applyFill="1" applyBorder="1" applyAlignment="1">
      <alignment horizontal="justify" vertical="top"/>
    </xf>
    <xf numFmtId="0" fontId="17" fillId="2" borderId="1" xfId="0" applyFont="1" applyFill="1" applyBorder="1" applyAlignment="1">
      <alignment horizontal="center" vertical="center"/>
    </xf>
    <xf numFmtId="0" fontId="7" fillId="6" borderId="28" xfId="0" applyFont="1" applyFill="1" applyBorder="1" applyAlignment="1">
      <alignment horizontal="center" vertical="center" wrapText="1"/>
    </xf>
    <xf numFmtId="0" fontId="7" fillId="2" borderId="29" xfId="0" applyFont="1" applyFill="1" applyBorder="1" applyAlignment="1">
      <alignment horizontal="center" vertical="center"/>
    </xf>
    <xf numFmtId="0" fontId="14" fillId="2" borderId="29" xfId="0" applyFont="1" applyFill="1" applyBorder="1" applyAlignment="1" applyProtection="1">
      <alignment horizontal="center" vertical="center"/>
      <protection locked="0"/>
    </xf>
    <xf numFmtId="0" fontId="14" fillId="2" borderId="29" xfId="0" applyFont="1" applyFill="1" applyBorder="1" applyAlignment="1" applyProtection="1">
      <alignment horizontal="justify" vertical="center" wrapText="1"/>
      <protection locked="0"/>
    </xf>
    <xf numFmtId="0" fontId="14" fillId="2" borderId="29" xfId="0" applyFont="1" applyFill="1" applyBorder="1" applyAlignment="1">
      <alignment horizontal="justify" vertical="top" wrapText="1"/>
    </xf>
    <xf numFmtId="0" fontId="14" fillId="2" borderId="29" xfId="0" applyFont="1" applyFill="1" applyBorder="1" applyAlignment="1">
      <alignment horizontal="justify" vertical="center" wrapText="1"/>
    </xf>
    <xf numFmtId="0" fontId="14" fillId="2" borderId="29" xfId="0" applyFont="1" applyFill="1" applyBorder="1" applyAlignment="1" applyProtection="1">
      <alignment horizontal="center" vertical="center" wrapText="1"/>
      <protection locked="0"/>
    </xf>
    <xf numFmtId="0" fontId="0" fillId="2" borderId="29" xfId="0" applyFill="1" applyBorder="1" applyAlignment="1">
      <alignment horizontal="justify" vertical="center"/>
    </xf>
    <xf numFmtId="14" fontId="4" fillId="2" borderId="29" xfId="0" applyNumberFormat="1" applyFont="1" applyFill="1" applyBorder="1"/>
    <xf numFmtId="0" fontId="56" fillId="2" borderId="29" xfId="0" applyFont="1" applyFill="1" applyBorder="1"/>
    <xf numFmtId="0" fontId="7" fillId="6" borderId="94" xfId="0" applyFont="1" applyFill="1" applyBorder="1" applyAlignment="1">
      <alignment horizontal="center" vertical="center" wrapText="1"/>
    </xf>
    <xf numFmtId="0" fontId="7" fillId="6" borderId="96" xfId="0" applyFont="1" applyFill="1" applyBorder="1" applyAlignment="1">
      <alignment horizontal="center" vertical="center" wrapText="1"/>
    </xf>
    <xf numFmtId="0" fontId="14" fillId="2" borderId="31" xfId="0" applyFont="1" applyFill="1" applyBorder="1" applyAlignment="1">
      <alignment horizontal="justify" vertical="center" wrapText="1"/>
    </xf>
    <xf numFmtId="0" fontId="14" fillId="2" borderId="91" xfId="0" applyFont="1" applyFill="1" applyBorder="1" applyAlignment="1">
      <alignment horizontal="justify" vertical="center" wrapText="1"/>
    </xf>
    <xf numFmtId="0" fontId="14" fillId="2" borderId="91" xfId="0" applyFont="1" applyFill="1" applyBorder="1" applyAlignment="1">
      <alignment vertical="center" wrapText="1"/>
    </xf>
    <xf numFmtId="0" fontId="17" fillId="2" borderId="91" xfId="0" applyFont="1" applyFill="1" applyBorder="1" applyAlignment="1">
      <alignment vertical="center" wrapText="1"/>
    </xf>
    <xf numFmtId="0" fontId="7" fillId="6" borderId="99" xfId="0" applyFont="1" applyFill="1" applyBorder="1" applyAlignment="1">
      <alignment horizontal="center" vertical="center" wrapText="1"/>
    </xf>
    <xf numFmtId="0" fontId="7" fillId="2" borderId="100"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100" xfId="0" applyFont="1" applyFill="1" applyBorder="1" applyAlignment="1" applyProtection="1">
      <alignment horizontal="center" vertical="center"/>
      <protection locked="0"/>
    </xf>
    <xf numFmtId="0" fontId="14" fillId="2" borderId="100" xfId="0" applyFont="1" applyFill="1" applyBorder="1" applyAlignment="1" applyProtection="1">
      <alignment horizontal="justify" vertical="center" wrapText="1"/>
      <protection locked="0"/>
    </xf>
    <xf numFmtId="0" fontId="14" fillId="2" borderId="100" xfId="0" applyFont="1" applyFill="1" applyBorder="1" applyAlignment="1" applyProtection="1">
      <alignment horizontal="left" vertical="center" wrapText="1"/>
      <protection locked="0"/>
    </xf>
    <xf numFmtId="0" fontId="14" fillId="2" borderId="100" xfId="0" applyFont="1" applyFill="1" applyBorder="1" applyAlignment="1" applyProtection="1">
      <alignment vertical="center" wrapText="1"/>
      <protection locked="0"/>
    </xf>
    <xf numFmtId="0" fontId="14" fillId="2" borderId="100" xfId="0" applyFont="1" applyFill="1" applyBorder="1" applyAlignment="1" applyProtection="1">
      <alignment horizontal="center" vertical="center" wrapText="1"/>
      <protection locked="0"/>
    </xf>
    <xf numFmtId="0" fontId="0" fillId="2" borderId="100" xfId="0" applyFill="1" applyBorder="1" applyAlignment="1">
      <alignment horizontal="justify" vertical="center"/>
    </xf>
    <xf numFmtId="0" fontId="65" fillId="2" borderId="100" xfId="0" applyFont="1" applyFill="1" applyBorder="1" applyAlignment="1">
      <alignment horizontal="justify" vertical="center"/>
    </xf>
    <xf numFmtId="9" fontId="14" fillId="2" borderId="100" xfId="0" applyNumberFormat="1" applyFont="1" applyFill="1" applyBorder="1" applyAlignment="1">
      <alignment horizontal="center" vertical="center"/>
    </xf>
    <xf numFmtId="14" fontId="14" fillId="2" borderId="100" xfId="0" applyNumberFormat="1" applyFont="1" applyFill="1" applyBorder="1" applyAlignment="1" applyProtection="1">
      <alignment horizontal="center" vertical="center"/>
      <protection locked="0"/>
    </xf>
    <xf numFmtId="166" fontId="14" fillId="2" borderId="100" xfId="3" applyNumberFormat="1" applyFont="1" applyFill="1" applyBorder="1" applyAlignment="1">
      <alignment vertical="center"/>
    </xf>
    <xf numFmtId="0" fontId="14" fillId="2" borderId="110" xfId="0" applyFont="1" applyFill="1" applyBorder="1" applyAlignment="1">
      <alignment horizontal="justify" vertical="center" wrapText="1"/>
    </xf>
    <xf numFmtId="0" fontId="14" fillId="2" borderId="99" xfId="0" applyFont="1" applyFill="1" applyBorder="1" applyAlignment="1" applyProtection="1">
      <alignment horizontal="justify" vertical="center" wrapText="1"/>
      <protection locked="0"/>
    </xf>
    <xf numFmtId="0" fontId="65" fillId="2" borderId="29" xfId="0" applyFont="1" applyFill="1" applyBorder="1" applyAlignment="1">
      <alignment horizontal="justify" vertical="center"/>
    </xf>
    <xf numFmtId="0" fontId="16" fillId="0" borderId="29" xfId="0" applyFont="1" applyBorder="1" applyAlignment="1">
      <alignment vertical="center" wrapText="1"/>
    </xf>
    <xf numFmtId="0" fontId="16" fillId="0" borderId="29" xfId="0" applyFont="1" applyBorder="1" applyAlignment="1">
      <alignment horizontal="center" vertical="center" wrapText="1"/>
    </xf>
    <xf numFmtId="0" fontId="16" fillId="0" borderId="97" xfId="0" applyFont="1" applyBorder="1" applyAlignment="1">
      <alignment vertical="center" wrapText="1"/>
    </xf>
    <xf numFmtId="0" fontId="16" fillId="0" borderId="97" xfId="0" applyFont="1" applyBorder="1" applyAlignment="1">
      <alignment horizontal="center" vertical="center" wrapText="1"/>
    </xf>
    <xf numFmtId="0" fontId="0" fillId="2" borderId="25" xfId="0" applyFill="1" applyBorder="1"/>
    <xf numFmtId="0" fontId="0" fillId="2" borderId="28" xfId="0" applyFill="1" applyBorder="1" applyAlignment="1">
      <alignment wrapText="1"/>
    </xf>
    <xf numFmtId="0" fontId="0" fillId="2" borderId="96" xfId="0" applyFill="1" applyBorder="1" applyAlignment="1">
      <alignment wrapText="1"/>
    </xf>
    <xf numFmtId="9" fontId="0" fillId="2" borderId="29" xfId="4" applyFont="1" applyFill="1" applyBorder="1" applyAlignment="1">
      <alignment horizontal="center" vertical="center"/>
    </xf>
    <xf numFmtId="9" fontId="0" fillId="2" borderId="97" xfId="4" applyFont="1" applyFill="1" applyBorder="1" applyAlignment="1">
      <alignment horizontal="center" vertical="center"/>
    </xf>
    <xf numFmtId="14" fontId="0" fillId="2" borderId="97" xfId="0" applyNumberFormat="1" applyFill="1" applyBorder="1" applyAlignment="1">
      <alignment horizontal="center" vertical="center"/>
    </xf>
    <xf numFmtId="0" fontId="0" fillId="2" borderId="31" xfId="0" applyFill="1" applyBorder="1" applyAlignment="1">
      <alignment horizontal="center" vertical="center" wrapText="1"/>
    </xf>
    <xf numFmtId="0" fontId="0" fillId="2" borderId="91" xfId="0" applyFill="1" applyBorder="1" applyAlignment="1">
      <alignment horizontal="center" vertical="center" wrapText="1"/>
    </xf>
    <xf numFmtId="0" fontId="0" fillId="2" borderId="110" xfId="0" applyFill="1" applyBorder="1" applyAlignment="1">
      <alignment horizontal="center" vertical="center" wrapText="1"/>
    </xf>
    <xf numFmtId="0" fontId="0" fillId="2" borderId="25" xfId="0" applyFill="1" applyBorder="1" applyAlignment="1">
      <alignment horizontal="justify" vertical="center"/>
    </xf>
    <xf numFmtId="0" fontId="32" fillId="30" borderId="64" xfId="0" applyFont="1" applyFill="1" applyBorder="1" applyAlignment="1">
      <alignment horizontal="center" vertical="center" wrapText="1"/>
    </xf>
    <xf numFmtId="0" fontId="32" fillId="10" borderId="14" xfId="0" applyFont="1" applyFill="1" applyBorder="1" applyAlignment="1">
      <alignment horizontal="center" vertical="center"/>
    </xf>
    <xf numFmtId="0" fontId="31" fillId="31" borderId="28" xfId="0" applyFont="1" applyFill="1" applyBorder="1" applyAlignment="1" applyProtection="1">
      <alignment horizontal="center" vertical="center"/>
      <protection locked="0"/>
    </xf>
    <xf numFmtId="0" fontId="31" fillId="31" borderId="29" xfId="0" applyFont="1" applyFill="1" applyBorder="1" applyAlignment="1">
      <alignment horizontal="center" vertical="center"/>
    </xf>
    <xf numFmtId="0" fontId="56" fillId="31" borderId="29" xfId="0" applyFont="1" applyFill="1" applyBorder="1" applyAlignment="1" applyProtection="1">
      <alignment horizontal="center" vertical="center" wrapText="1"/>
      <protection locked="0"/>
    </xf>
    <xf numFmtId="14" fontId="31" fillId="31" borderId="29" xfId="0" applyNumberFormat="1" applyFont="1" applyFill="1" applyBorder="1" applyAlignment="1">
      <alignment horizontal="center" vertical="center"/>
    </xf>
    <xf numFmtId="9" fontId="31" fillId="31" borderId="29" xfId="0" applyNumberFormat="1" applyFont="1" applyFill="1" applyBorder="1" applyAlignment="1">
      <alignment horizontal="center" vertical="center"/>
    </xf>
    <xf numFmtId="166" fontId="12" fillId="31" borderId="29" xfId="3" applyNumberFormat="1" applyFont="1" applyFill="1" applyBorder="1" applyAlignment="1">
      <alignment horizontal="center" vertical="center"/>
    </xf>
    <xf numFmtId="0" fontId="31" fillId="31" borderId="94" xfId="0" applyFont="1" applyFill="1" applyBorder="1" applyAlignment="1" applyProtection="1">
      <alignment horizontal="center" vertical="center"/>
      <protection locked="0"/>
    </xf>
    <xf numFmtId="0" fontId="31" fillId="31" borderId="1" xfId="0" applyFont="1" applyFill="1" applyBorder="1" applyAlignment="1">
      <alignment horizontal="center" vertical="center"/>
    </xf>
    <xf numFmtId="0" fontId="56" fillId="31" borderId="1" xfId="0" applyFont="1" applyFill="1" applyBorder="1" applyAlignment="1" applyProtection="1">
      <alignment horizontal="center" vertical="center" wrapText="1"/>
      <protection locked="0"/>
    </xf>
    <xf numFmtId="14" fontId="31" fillId="31" borderId="1" xfId="0" applyNumberFormat="1" applyFont="1" applyFill="1" applyBorder="1" applyAlignment="1">
      <alignment horizontal="center" vertical="center"/>
    </xf>
    <xf numFmtId="9" fontId="31" fillId="31" borderId="1" xfId="0" applyNumberFormat="1" applyFont="1" applyFill="1" applyBorder="1" applyAlignment="1">
      <alignment horizontal="center" vertical="center"/>
    </xf>
    <xf numFmtId="166" fontId="12" fillId="31" borderId="1" xfId="3" applyNumberFormat="1" applyFont="1" applyFill="1" applyBorder="1" applyAlignment="1">
      <alignment horizontal="center" vertical="center"/>
    </xf>
    <xf numFmtId="0" fontId="56" fillId="31" borderId="1" xfId="0" applyFont="1" applyFill="1" applyBorder="1" applyAlignment="1">
      <alignment horizontal="center" vertical="center"/>
    </xf>
    <xf numFmtId="166" fontId="56" fillId="31" borderId="1" xfId="3" applyNumberFormat="1" applyFont="1" applyFill="1" applyBorder="1" applyAlignment="1">
      <alignment horizontal="center" vertical="center"/>
    </xf>
    <xf numFmtId="0" fontId="31" fillId="31" borderId="99" xfId="0" applyFont="1" applyFill="1" applyBorder="1" applyAlignment="1" applyProtection="1">
      <alignment horizontal="center" vertical="center"/>
      <protection locked="0"/>
    </xf>
    <xf numFmtId="0" fontId="31" fillId="31" borderId="100" xfId="0" applyFont="1" applyFill="1" applyBorder="1" applyAlignment="1">
      <alignment horizontal="center" vertical="center"/>
    </xf>
    <xf numFmtId="0" fontId="56" fillId="31" borderId="100" xfId="0" applyFont="1" applyFill="1" applyBorder="1" applyAlignment="1">
      <alignment horizontal="center" vertical="center"/>
    </xf>
    <xf numFmtId="14" fontId="31" fillId="31" borderId="100" xfId="0" applyNumberFormat="1" applyFont="1" applyFill="1" applyBorder="1" applyAlignment="1">
      <alignment horizontal="center" vertical="center"/>
    </xf>
    <xf numFmtId="9" fontId="31" fillId="31" borderId="100" xfId="0" applyNumberFormat="1" applyFont="1" applyFill="1" applyBorder="1" applyAlignment="1">
      <alignment horizontal="center" vertical="center"/>
    </xf>
    <xf numFmtId="166" fontId="56" fillId="31" borderId="100" xfId="3" applyNumberFormat="1" applyFont="1" applyFill="1" applyBorder="1" applyAlignment="1">
      <alignment horizontal="center" vertical="center"/>
    </xf>
    <xf numFmtId="0" fontId="31" fillId="31" borderId="29" xfId="0" applyFont="1" applyFill="1" applyBorder="1" applyAlignment="1" applyProtection="1">
      <alignment horizontal="center" vertical="center" wrapText="1"/>
      <protection locked="0"/>
    </xf>
    <xf numFmtId="166" fontId="22" fillId="31" borderId="29" xfId="3" applyNumberFormat="1" applyFont="1" applyFill="1" applyBorder="1" applyAlignment="1">
      <alignment horizontal="center" vertical="center"/>
    </xf>
    <xf numFmtId="0" fontId="31" fillId="31" borderId="1" xfId="0" applyFont="1" applyFill="1" applyBorder="1" applyAlignment="1" applyProtection="1">
      <alignment horizontal="center" vertical="center" wrapText="1"/>
      <protection locked="0"/>
    </xf>
    <xf numFmtId="166" fontId="22" fillId="31" borderId="1" xfId="3" applyNumberFormat="1" applyFont="1" applyFill="1" applyBorder="1" applyAlignment="1">
      <alignment horizontal="center" vertical="center"/>
    </xf>
    <xf numFmtId="0" fontId="0" fillId="0" borderId="0" xfId="0" applyAlignment="1">
      <alignment wrapText="1"/>
    </xf>
    <xf numFmtId="0" fontId="31" fillId="3" borderId="94" xfId="0" applyFont="1" applyFill="1" applyBorder="1" applyAlignment="1" applyProtection="1">
      <alignment horizontal="center" vertical="center"/>
      <protection locked="0"/>
    </xf>
    <xf numFmtId="0" fontId="31" fillId="3" borderId="1" xfId="0" applyFont="1" applyFill="1" applyBorder="1" applyAlignment="1">
      <alignment horizontal="center" vertical="center"/>
    </xf>
    <xf numFmtId="0" fontId="31" fillId="3" borderId="1" xfId="0" applyFont="1" applyFill="1" applyBorder="1" applyAlignment="1" applyProtection="1">
      <alignment horizontal="center" vertical="center" wrapText="1"/>
      <protection locked="0"/>
    </xf>
    <xf numFmtId="14" fontId="31" fillId="3" borderId="1" xfId="0" applyNumberFormat="1" applyFont="1" applyFill="1" applyBorder="1" applyAlignment="1">
      <alignment horizontal="center" vertical="center"/>
    </xf>
    <xf numFmtId="9" fontId="31" fillId="3" borderId="1" xfId="0" applyNumberFormat="1" applyFont="1" applyFill="1" applyBorder="1" applyAlignment="1">
      <alignment horizontal="center" vertical="center"/>
    </xf>
    <xf numFmtId="166" fontId="56" fillId="3" borderId="1" xfId="3" applyNumberFormat="1" applyFont="1" applyFill="1" applyBorder="1" applyAlignment="1">
      <alignment horizontal="center" vertical="center"/>
    </xf>
    <xf numFmtId="0" fontId="31" fillId="3" borderId="95" xfId="0" applyFont="1" applyFill="1" applyBorder="1" applyAlignment="1">
      <alignment wrapText="1"/>
    </xf>
    <xf numFmtId="166" fontId="31" fillId="31" borderId="95" xfId="3" applyNumberFormat="1" applyFont="1" applyFill="1" applyBorder="1" applyAlignment="1">
      <alignment vertical="center" wrapText="1"/>
    </xf>
    <xf numFmtId="0" fontId="31" fillId="3" borderId="96" xfId="0" applyFont="1" applyFill="1" applyBorder="1" applyAlignment="1" applyProtection="1">
      <alignment horizontal="center" vertical="center"/>
      <protection locked="0"/>
    </xf>
    <xf numFmtId="0" fontId="31" fillId="3" borderId="97" xfId="0" applyFont="1" applyFill="1" applyBorder="1" applyAlignment="1">
      <alignment horizontal="center" vertical="center"/>
    </xf>
    <xf numFmtId="0" fontId="31" fillId="3" borderId="97" xfId="0" applyFont="1" applyFill="1" applyBorder="1" applyAlignment="1" applyProtection="1">
      <alignment horizontal="center" vertical="center" wrapText="1"/>
      <protection locked="0"/>
    </xf>
    <xf numFmtId="14" fontId="31" fillId="3" borderId="97" xfId="0" applyNumberFormat="1" applyFont="1" applyFill="1" applyBorder="1" applyAlignment="1">
      <alignment horizontal="center" vertical="center"/>
    </xf>
    <xf numFmtId="9" fontId="31" fillId="3" borderId="97" xfId="0" applyNumberFormat="1" applyFont="1" applyFill="1" applyBorder="1" applyAlignment="1">
      <alignment horizontal="center" vertical="center"/>
    </xf>
    <xf numFmtId="166" fontId="56" fillId="3" borderId="97" xfId="3" applyNumberFormat="1" applyFont="1" applyFill="1" applyBorder="1" applyAlignment="1">
      <alignment horizontal="center" vertical="center"/>
    </xf>
    <xf numFmtId="0" fontId="31" fillId="3" borderId="98" xfId="0" applyFont="1" applyFill="1" applyBorder="1" applyAlignment="1">
      <alignment wrapText="1"/>
    </xf>
    <xf numFmtId="0" fontId="31" fillId="3" borderId="35" xfId="0" applyFont="1" applyFill="1" applyBorder="1" applyAlignment="1">
      <alignment horizontal="center" vertical="center"/>
    </xf>
    <xf numFmtId="0" fontId="31" fillId="3" borderId="36" xfId="0" applyFont="1" applyFill="1" applyBorder="1" applyAlignment="1">
      <alignment horizontal="center" vertical="center"/>
    </xf>
    <xf numFmtId="14" fontId="31" fillId="3" borderId="36" xfId="0" applyNumberFormat="1" applyFont="1" applyFill="1" applyBorder="1" applyAlignment="1">
      <alignment horizontal="center" vertical="center"/>
    </xf>
    <xf numFmtId="9" fontId="31" fillId="3" borderId="36" xfId="0" applyNumberFormat="1" applyFont="1" applyFill="1" applyBorder="1" applyAlignment="1">
      <alignment horizontal="center" vertical="center"/>
    </xf>
    <xf numFmtId="0" fontId="56" fillId="3" borderId="112" xfId="0" applyFont="1" applyFill="1" applyBorder="1" applyAlignment="1">
      <alignment horizontal="right" vertical="center"/>
    </xf>
    <xf numFmtId="0" fontId="31" fillId="3" borderId="66" xfId="0" applyFont="1" applyFill="1" applyBorder="1" applyAlignment="1">
      <alignment horizontal="justify" vertical="top" wrapText="1"/>
    </xf>
    <xf numFmtId="0" fontId="31" fillId="5" borderId="19" xfId="0" applyFont="1" applyFill="1" applyBorder="1" applyAlignment="1">
      <alignment horizontal="center" vertical="center"/>
    </xf>
    <xf numFmtId="0" fontId="31" fillId="5" borderId="20" xfId="0" applyFont="1" applyFill="1" applyBorder="1" applyAlignment="1">
      <alignment horizontal="center" vertical="center"/>
    </xf>
    <xf numFmtId="14" fontId="31" fillId="5" borderId="20" xfId="0" applyNumberFormat="1" applyFont="1" applyFill="1" applyBorder="1" applyAlignment="1">
      <alignment horizontal="center" vertical="center"/>
    </xf>
    <xf numFmtId="9" fontId="31" fillId="5" borderId="20" xfId="0" applyNumberFormat="1" applyFont="1" applyFill="1" applyBorder="1" applyAlignment="1">
      <alignment horizontal="center" vertical="center"/>
    </xf>
    <xf numFmtId="0" fontId="70" fillId="5" borderId="21" xfId="0" applyFont="1" applyFill="1" applyBorder="1" applyAlignment="1">
      <alignment horizontal="right" vertical="center"/>
    </xf>
    <xf numFmtId="0" fontId="31" fillId="5" borderId="46" xfId="0" applyFont="1" applyFill="1" applyBorder="1" applyAlignment="1">
      <alignment horizontal="justify" vertical="top" wrapText="1"/>
    </xf>
    <xf numFmtId="14" fontId="0" fillId="2" borderId="0" xfId="0" applyNumberFormat="1" applyFill="1" applyAlignment="1">
      <alignment horizontal="center" vertical="center"/>
    </xf>
    <xf numFmtId="0" fontId="4" fillId="2" borderId="0" xfId="0" applyFont="1" applyFill="1" applyAlignment="1">
      <alignment horizontal="center" vertical="center"/>
    </xf>
    <xf numFmtId="0" fontId="0" fillId="9" borderId="1" xfId="0" applyFill="1" applyBorder="1" applyAlignment="1">
      <alignment horizontal="left" vertical="top" wrapText="1"/>
    </xf>
    <xf numFmtId="9" fontId="0" fillId="9" borderId="29" xfId="4" applyFont="1" applyFill="1" applyBorder="1" applyAlignment="1">
      <alignment horizontal="center" vertical="center"/>
    </xf>
    <xf numFmtId="43" fontId="0" fillId="9" borderId="29" xfId="3" applyFont="1" applyFill="1" applyBorder="1" applyAlignment="1">
      <alignment horizontal="center" vertical="center"/>
    </xf>
    <xf numFmtId="0" fontId="0" fillId="9" borderId="30" xfId="0" applyFill="1" applyBorder="1" applyAlignment="1">
      <alignment vertical="center" wrapText="1"/>
    </xf>
    <xf numFmtId="9" fontId="0" fillId="9" borderId="1" xfId="4" applyFont="1" applyFill="1" applyBorder="1" applyAlignment="1">
      <alignment horizontal="center" vertical="center"/>
    </xf>
    <xf numFmtId="14"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95" xfId="0" applyFill="1" applyBorder="1" applyAlignment="1">
      <alignment vertical="center" wrapText="1"/>
    </xf>
    <xf numFmtId="14" fontId="0" fillId="9" borderId="100" xfId="0" applyNumberFormat="1" applyFill="1" applyBorder="1" applyAlignment="1">
      <alignment horizontal="center" vertical="center"/>
    </xf>
    <xf numFmtId="14" fontId="14" fillId="9" borderId="29" xfId="0" applyNumberFormat="1" applyFont="1" applyFill="1" applyBorder="1" applyAlignment="1" applyProtection="1">
      <alignment horizontal="center" vertical="center"/>
      <protection locked="0"/>
    </xf>
    <xf numFmtId="14" fontId="14" fillId="9" borderId="1" xfId="0" applyNumberFormat="1" applyFont="1" applyFill="1" applyBorder="1" applyAlignment="1" applyProtection="1">
      <alignment horizontal="center" vertical="center"/>
      <protection locked="0"/>
    </xf>
    <xf numFmtId="43" fontId="0" fillId="9" borderId="1" xfId="3" applyFont="1" applyFill="1" applyBorder="1" applyAlignment="1">
      <alignment horizontal="center" vertical="center"/>
    </xf>
    <xf numFmtId="0" fontId="0" fillId="32" borderId="96" xfId="0" applyFill="1" applyBorder="1" applyAlignment="1">
      <alignment wrapText="1"/>
    </xf>
    <xf numFmtId="0" fontId="0" fillId="9" borderId="100" xfId="0" applyFill="1" applyBorder="1" applyAlignment="1">
      <alignment horizontal="left" vertical="top" wrapText="1"/>
    </xf>
    <xf numFmtId="9" fontId="0" fillId="9" borderId="100" xfId="4" applyFont="1" applyFill="1" applyBorder="1" applyAlignment="1">
      <alignment horizontal="center" vertical="center"/>
    </xf>
    <xf numFmtId="43" fontId="0" fillId="9" borderId="100" xfId="3" applyFont="1" applyFill="1" applyBorder="1" applyAlignment="1">
      <alignment horizontal="center" vertical="center"/>
    </xf>
    <xf numFmtId="0" fontId="0" fillId="9" borderId="101" xfId="0" applyFill="1" applyBorder="1" applyAlignment="1">
      <alignment vertical="center" wrapText="1"/>
    </xf>
    <xf numFmtId="0" fontId="0" fillId="32" borderId="17" xfId="0" applyFill="1" applyBorder="1" applyAlignment="1">
      <alignment wrapText="1"/>
    </xf>
    <xf numFmtId="0" fontId="0" fillId="9" borderId="28" xfId="0" applyFill="1" applyBorder="1" applyAlignment="1">
      <alignment horizontal="left" vertical="top" wrapText="1"/>
    </xf>
    <xf numFmtId="0" fontId="0" fillId="9" borderId="94" xfId="0" applyFill="1" applyBorder="1" applyAlignment="1">
      <alignment vertical="top" wrapText="1"/>
    </xf>
    <xf numFmtId="0" fontId="0" fillId="32" borderId="94" xfId="0" applyFill="1" applyBorder="1" applyAlignment="1">
      <alignment vertical="top" wrapText="1"/>
    </xf>
    <xf numFmtId="0" fontId="0" fillId="32" borderId="94" xfId="0" applyFill="1" applyBorder="1" applyAlignment="1">
      <alignment wrapText="1"/>
    </xf>
    <xf numFmtId="0" fontId="0" fillId="9" borderId="108" xfId="0" applyFill="1" applyBorder="1" applyAlignment="1">
      <alignment horizontal="left" vertical="top" wrapText="1"/>
    </xf>
    <xf numFmtId="9" fontId="0" fillId="9" borderId="108" xfId="4" applyFont="1" applyFill="1" applyBorder="1" applyAlignment="1">
      <alignment horizontal="center" vertical="center"/>
    </xf>
    <xf numFmtId="14" fontId="0" fillId="9" borderId="108" xfId="0" applyNumberFormat="1" applyFill="1" applyBorder="1" applyAlignment="1">
      <alignment horizontal="center" vertical="center"/>
    </xf>
    <xf numFmtId="43" fontId="0" fillId="9" borderId="108" xfId="3" applyFont="1" applyFill="1" applyBorder="1" applyAlignment="1">
      <alignment horizontal="center" vertical="center"/>
    </xf>
    <xf numFmtId="0" fontId="0" fillId="9" borderId="113" xfId="0" applyFill="1" applyBorder="1" applyAlignment="1">
      <alignment vertical="center" wrapText="1"/>
    </xf>
    <xf numFmtId="0" fontId="62"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1" xfId="0" applyFont="1" applyFill="1" applyBorder="1" applyAlignment="1">
      <alignment horizontal="center" vertical="center" wrapText="1"/>
    </xf>
    <xf numFmtId="9" fontId="0" fillId="32" borderId="1" xfId="0" applyNumberFormat="1" applyFill="1" applyBorder="1" applyAlignment="1">
      <alignment horizontal="center" vertical="center"/>
    </xf>
    <xf numFmtId="14" fontId="14" fillId="32" borderId="1" xfId="0" applyNumberFormat="1" applyFont="1" applyFill="1" applyBorder="1" applyAlignment="1" applyProtection="1">
      <alignment horizontal="center" vertical="center"/>
      <protection locked="0"/>
    </xf>
    <xf numFmtId="0" fontId="0" fillId="32" borderId="1" xfId="0" applyFill="1" applyBorder="1" applyAlignment="1">
      <alignment horizontal="center" vertical="center"/>
    </xf>
    <xf numFmtId="0" fontId="0" fillId="32" borderId="95" xfId="0" applyFill="1" applyBorder="1" applyAlignment="1">
      <alignment horizontal="center" vertical="center" wrapText="1"/>
    </xf>
    <xf numFmtId="9" fontId="0" fillId="32" borderId="97" xfId="0" applyNumberFormat="1" applyFill="1" applyBorder="1" applyAlignment="1">
      <alignment horizontal="center" vertical="center"/>
    </xf>
    <xf numFmtId="14" fontId="14" fillId="32" borderId="97" xfId="0" applyNumberFormat="1" applyFont="1" applyFill="1" applyBorder="1" applyAlignment="1" applyProtection="1">
      <alignment horizontal="center" vertical="center"/>
      <protection locked="0"/>
    </xf>
    <xf numFmtId="0" fontId="0" fillId="32" borderId="97" xfId="0" applyFill="1" applyBorder="1" applyAlignment="1">
      <alignment horizontal="center" vertical="center"/>
    </xf>
    <xf numFmtId="0" fontId="0" fillId="32" borderId="98" xfId="0" applyFill="1" applyBorder="1" applyAlignment="1">
      <alignment horizontal="center" vertical="center" wrapText="1"/>
    </xf>
    <xf numFmtId="9" fontId="0" fillId="32" borderId="108" xfId="0" applyNumberFormat="1" applyFill="1" applyBorder="1" applyAlignment="1">
      <alignment horizontal="center" vertical="center"/>
    </xf>
    <xf numFmtId="14" fontId="0" fillId="32" borderId="108" xfId="0" applyNumberFormat="1" applyFill="1" applyBorder="1" applyAlignment="1">
      <alignment horizontal="center" vertical="center"/>
    </xf>
    <xf numFmtId="0" fontId="0" fillId="32" borderId="108" xfId="0" applyFill="1" applyBorder="1" applyAlignment="1">
      <alignment horizontal="center" vertical="center"/>
    </xf>
    <xf numFmtId="0" fontId="0" fillId="32" borderId="113" xfId="0" applyFill="1" applyBorder="1" applyAlignment="1">
      <alignment horizontal="justify" vertical="center"/>
    </xf>
    <xf numFmtId="14" fontId="0" fillId="32" borderId="97" xfId="0" applyNumberFormat="1" applyFill="1" applyBorder="1" applyAlignment="1">
      <alignment horizontal="center" vertical="center"/>
    </xf>
    <xf numFmtId="0" fontId="17" fillId="32" borderId="97" xfId="0" applyFont="1" applyFill="1" applyBorder="1" applyAlignment="1">
      <alignment horizontal="center" vertical="center"/>
    </xf>
    <xf numFmtId="0" fontId="0" fillId="32" borderId="98" xfId="0" applyFill="1" applyBorder="1" applyAlignment="1">
      <alignment horizontal="justify"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1" fillId="2" borderId="22"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14"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4" xfId="0" applyFont="1" applyFill="1" applyBorder="1" applyAlignment="1">
      <alignment horizontal="center" vertical="center"/>
    </xf>
    <xf numFmtId="0" fontId="16" fillId="0" borderId="29" xfId="0" applyFont="1" applyBorder="1" applyAlignment="1">
      <alignment horizontal="justify" vertical="center" wrapText="1"/>
    </xf>
    <xf numFmtId="0" fontId="16" fillId="0" borderId="97" xfId="0" applyFont="1" applyBorder="1" applyAlignment="1">
      <alignment horizontal="justify" vertical="center" wrapText="1"/>
    </xf>
    <xf numFmtId="0" fontId="0" fillId="2" borderId="29" xfId="0" applyFill="1" applyBorder="1" applyAlignment="1">
      <alignment horizontal="justify" vertical="center"/>
    </xf>
    <xf numFmtId="0" fontId="0" fillId="2" borderId="97" xfId="0" applyFill="1" applyBorder="1" applyAlignment="1">
      <alignment horizontal="justify" vertical="center"/>
    </xf>
    <xf numFmtId="0" fontId="12" fillId="3" borderId="44"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46" xfId="0" applyFont="1" applyFill="1" applyBorder="1" applyAlignment="1">
      <alignment horizontal="center" vertical="center"/>
    </xf>
    <xf numFmtId="0" fontId="12" fillId="16" borderId="7" xfId="0" applyFont="1" applyFill="1" applyBorder="1" applyAlignment="1">
      <alignment horizontal="center" vertical="center"/>
    </xf>
    <xf numFmtId="0" fontId="12" fillId="16" borderId="8" xfId="0" applyFont="1" applyFill="1" applyBorder="1" applyAlignment="1">
      <alignment horizontal="center" vertical="center"/>
    </xf>
    <xf numFmtId="0" fontId="12" fillId="16" borderId="14" xfId="0" applyFont="1" applyFill="1" applyBorder="1" applyAlignment="1">
      <alignment horizontal="center" vertical="center"/>
    </xf>
    <xf numFmtId="0" fontId="12" fillId="16" borderId="3" xfId="0" applyFont="1" applyFill="1" applyBorder="1" applyAlignment="1">
      <alignment horizontal="center" vertical="center"/>
    </xf>
    <xf numFmtId="0" fontId="12" fillId="16" borderId="4"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45" xfId="0" applyFont="1" applyFill="1" applyBorder="1" applyAlignment="1">
      <alignment horizontal="center" vertical="center"/>
    </xf>
    <xf numFmtId="0" fontId="12" fillId="8" borderId="46" xfId="0" applyFont="1" applyFill="1" applyBorder="1" applyAlignment="1">
      <alignment horizontal="center" vertical="center"/>
    </xf>
    <xf numFmtId="0" fontId="12" fillId="8" borderId="44" xfId="0" applyFont="1" applyFill="1" applyBorder="1" applyAlignment="1">
      <alignment horizontal="center" vertical="center"/>
    </xf>
    <xf numFmtId="0" fontId="12" fillId="8" borderId="19"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21" xfId="0" applyFont="1" applyFill="1" applyBorder="1" applyAlignment="1">
      <alignment horizontal="center" vertical="center"/>
    </xf>
    <xf numFmtId="0" fontId="11" fillId="2" borderId="79" xfId="0" applyFont="1" applyFill="1" applyBorder="1" applyAlignment="1">
      <alignment horizontal="center" vertical="center"/>
    </xf>
    <xf numFmtId="0" fontId="31" fillId="2" borderId="100" xfId="0" applyFont="1" applyFill="1" applyBorder="1" applyAlignment="1" applyProtection="1">
      <alignment horizontal="center" vertical="center"/>
      <protection locked="0"/>
    </xf>
    <xf numFmtId="0" fontId="31" fillId="2" borderId="38" xfId="0" applyFont="1" applyFill="1" applyBorder="1" applyAlignment="1" applyProtection="1">
      <alignment horizontal="center" vertical="center"/>
      <protection locked="0"/>
    </xf>
    <xf numFmtId="0" fontId="31" fillId="2" borderId="108" xfId="0" applyFont="1" applyFill="1" applyBorder="1" applyAlignment="1" applyProtection="1">
      <alignment horizontal="center" vertical="center"/>
      <protection locked="0"/>
    </xf>
    <xf numFmtId="0" fontId="31" fillId="2" borderId="100" xfId="0" applyFont="1" applyFill="1" applyBorder="1" applyAlignment="1" applyProtection="1">
      <alignment horizontal="center" vertical="center" wrapText="1"/>
      <protection locked="0"/>
    </xf>
    <xf numFmtId="0" fontId="31" fillId="2" borderId="38" xfId="0" applyFont="1" applyFill="1" applyBorder="1" applyAlignment="1" applyProtection="1">
      <alignment horizontal="center" vertical="center" wrapText="1"/>
      <protection locked="0"/>
    </xf>
    <xf numFmtId="0" fontId="31" fillId="2" borderId="108" xfId="0" applyFont="1" applyFill="1" applyBorder="1" applyAlignment="1" applyProtection="1">
      <alignment horizontal="center" vertical="center" wrapText="1"/>
      <protection locked="0"/>
    </xf>
    <xf numFmtId="0" fontId="31" fillId="2" borderId="100"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108" xfId="0" applyFont="1" applyFill="1" applyBorder="1" applyAlignment="1">
      <alignment horizontal="center" vertical="center"/>
    </xf>
    <xf numFmtId="0" fontId="33" fillId="11" borderId="49" xfId="0" applyFont="1" applyFill="1" applyBorder="1" applyAlignment="1">
      <alignment horizontal="center" vertical="center" wrapText="1"/>
    </xf>
    <xf numFmtId="0" fontId="33" fillId="11" borderId="38" xfId="0" applyFont="1" applyFill="1" applyBorder="1" applyAlignment="1">
      <alignment horizontal="center" vertical="center" wrapText="1"/>
    </xf>
    <xf numFmtId="0" fontId="33" fillId="11" borderId="55" xfId="0" applyFont="1" applyFill="1" applyBorder="1" applyAlignment="1">
      <alignment horizontal="center" vertical="center" wrapText="1"/>
    </xf>
    <xf numFmtId="0" fontId="31" fillId="2" borderId="8"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wrapText="1"/>
      <protection locked="0"/>
    </xf>
    <xf numFmtId="0" fontId="31" fillId="2" borderId="8" xfId="0" applyFont="1" applyFill="1" applyBorder="1" applyAlignment="1">
      <alignment horizontal="center" vertical="center" wrapText="1"/>
    </xf>
    <xf numFmtId="0" fontId="31" fillId="2" borderId="108" xfId="0" applyFont="1" applyFill="1" applyBorder="1" applyAlignment="1">
      <alignment horizontal="center" vertical="center" wrapText="1"/>
    </xf>
    <xf numFmtId="0" fontId="33" fillId="14" borderId="47" xfId="0" applyFont="1" applyFill="1" applyBorder="1" applyAlignment="1">
      <alignment horizontal="justify" vertical="center" wrapText="1"/>
    </xf>
    <xf numFmtId="0" fontId="33" fillId="14" borderId="53" xfId="0" applyFont="1" applyFill="1" applyBorder="1" applyAlignment="1">
      <alignment horizontal="justify" vertical="center" wrapText="1"/>
    </xf>
    <xf numFmtId="0" fontId="33" fillId="14" borderId="58" xfId="0" applyFont="1" applyFill="1" applyBorder="1" applyAlignment="1">
      <alignment horizontal="justify" vertical="center" wrapText="1"/>
    </xf>
    <xf numFmtId="0" fontId="33" fillId="0" borderId="52" xfId="0" applyFont="1" applyBorder="1" applyAlignment="1">
      <alignment horizontal="center" vertical="center"/>
    </xf>
    <xf numFmtId="0" fontId="33" fillId="0" borderId="54" xfId="0" applyFont="1" applyBorder="1" applyAlignment="1">
      <alignment horizontal="center" vertical="center"/>
    </xf>
    <xf numFmtId="0" fontId="33" fillId="11" borderId="38" xfId="0" applyFont="1" applyFill="1" applyBorder="1" applyAlignment="1">
      <alignment horizontal="center" vertical="center"/>
    </xf>
    <xf numFmtId="0" fontId="33" fillId="11" borderId="55" xfId="0" applyFont="1" applyFill="1" applyBorder="1" applyAlignment="1">
      <alignment horizontal="center" vertical="center"/>
    </xf>
    <xf numFmtId="0" fontId="33" fillId="0" borderId="48" xfId="0" applyFont="1" applyBorder="1" applyAlignment="1">
      <alignment horizontal="center" vertical="center"/>
    </xf>
    <xf numFmtId="0" fontId="33" fillId="11" borderId="49" xfId="0" applyFont="1" applyFill="1" applyBorder="1" applyAlignment="1">
      <alignment horizontal="center" vertical="center"/>
    </xf>
    <xf numFmtId="0" fontId="46" fillId="14" borderId="64" xfId="0" applyFont="1" applyFill="1" applyBorder="1" applyAlignment="1">
      <alignment horizontal="justify" vertical="center"/>
    </xf>
    <xf numFmtId="0" fontId="46" fillId="14" borderId="61" xfId="0" applyFont="1" applyFill="1" applyBorder="1" applyAlignment="1">
      <alignment horizontal="justify" vertical="center"/>
    </xf>
    <xf numFmtId="0" fontId="46" fillId="14" borderId="62" xfId="0" applyFont="1" applyFill="1" applyBorder="1" applyAlignment="1">
      <alignment horizontal="justify" vertical="center"/>
    </xf>
    <xf numFmtId="0" fontId="46" fillId="14" borderId="66" xfId="0" applyFont="1" applyFill="1" applyBorder="1" applyAlignment="1">
      <alignment horizontal="justify" vertical="center"/>
    </xf>
    <xf numFmtId="0" fontId="46" fillId="20" borderId="30" xfId="0" applyFont="1" applyFill="1" applyBorder="1" applyAlignment="1">
      <alignment horizontal="justify" vertical="center"/>
    </xf>
    <xf numFmtId="0" fontId="46" fillId="20" borderId="13" xfId="0" applyFont="1" applyFill="1" applyBorder="1" applyAlignment="1">
      <alignment horizontal="justify" vertical="center"/>
    </xf>
    <xf numFmtId="0" fontId="56" fillId="2" borderId="17" xfId="0" applyFont="1" applyFill="1" applyBorder="1" applyAlignment="1">
      <alignment horizontal="center" vertical="center" wrapText="1"/>
    </xf>
    <xf numFmtId="0" fontId="56" fillId="2" borderId="94" xfId="0" applyFont="1" applyFill="1" applyBorder="1" applyAlignment="1">
      <alignment horizontal="center" vertical="center" wrapText="1"/>
    </xf>
    <xf numFmtId="0" fontId="56" fillId="2" borderId="11" xfId="0" applyFont="1" applyFill="1" applyBorder="1" applyAlignment="1">
      <alignment horizontal="center" vertical="center" wrapText="1"/>
    </xf>
    <xf numFmtId="0" fontId="31" fillId="2" borderId="109" xfId="0" applyFont="1" applyFill="1" applyBorder="1" applyAlignment="1">
      <alignment horizontal="center" vertical="center"/>
    </xf>
    <xf numFmtId="0" fontId="31" fillId="2" borderId="91" xfId="0" applyFont="1" applyFill="1" applyBorder="1" applyAlignment="1">
      <alignment horizontal="center" vertical="center"/>
    </xf>
    <xf numFmtId="0" fontId="31" fillId="2" borderId="25"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94" xfId="0" applyFont="1" applyFill="1" applyBorder="1" applyAlignment="1">
      <alignment horizontal="center" vertical="center"/>
    </xf>
    <xf numFmtId="0" fontId="31" fillId="2" borderId="11" xfId="0" applyFont="1" applyFill="1" applyBorder="1" applyAlignment="1">
      <alignment horizontal="center" vertical="center"/>
    </xf>
    <xf numFmtId="0" fontId="33" fillId="11" borderId="8" xfId="0" applyFont="1" applyFill="1" applyBorder="1" applyAlignment="1">
      <alignment horizontal="center" vertical="center" wrapText="1"/>
    </xf>
    <xf numFmtId="0" fontId="33" fillId="0" borderId="28"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11" borderId="29" xfId="0" applyFont="1" applyFill="1" applyBorder="1" applyAlignment="1">
      <alignment horizontal="center" vertical="center"/>
    </xf>
    <xf numFmtId="0" fontId="33" fillId="11" borderId="1" xfId="0" applyFont="1" applyFill="1" applyBorder="1" applyAlignment="1">
      <alignment horizontal="center" vertical="center"/>
    </xf>
    <xf numFmtId="0" fontId="33" fillId="11" borderId="12" xfId="0" applyFont="1" applyFill="1" applyBorder="1" applyAlignment="1">
      <alignment horizontal="center" vertical="center"/>
    </xf>
    <xf numFmtId="0" fontId="56" fillId="2" borderId="29" xfId="0" applyFont="1" applyFill="1" applyBorder="1" applyAlignment="1">
      <alignment horizontal="center" vertical="center"/>
    </xf>
    <xf numFmtId="0" fontId="56" fillId="2" borderId="1" xfId="0" applyFont="1" applyFill="1" applyBorder="1" applyAlignment="1">
      <alignment horizontal="center" vertical="center"/>
    </xf>
    <xf numFmtId="0" fontId="56" fillId="2" borderId="100" xfId="0" applyFont="1" applyFill="1" applyBorder="1" applyAlignment="1">
      <alignment horizontal="center" vertical="center"/>
    </xf>
    <xf numFmtId="0" fontId="56" fillId="2" borderId="12" xfId="0" applyFont="1" applyFill="1" applyBorder="1" applyAlignment="1">
      <alignment horizontal="center" vertical="center"/>
    </xf>
    <xf numFmtId="0" fontId="56" fillId="2" borderId="28" xfId="0" applyFont="1" applyFill="1" applyBorder="1" applyAlignment="1">
      <alignment horizontal="center" vertical="center"/>
    </xf>
    <xf numFmtId="0" fontId="56" fillId="2" borderId="9" xfId="0" applyFont="1" applyFill="1" applyBorder="1" applyAlignment="1">
      <alignment horizontal="center" vertical="center"/>
    </xf>
    <xf numFmtId="0" fontId="56" fillId="2" borderId="11" xfId="0" applyFont="1" applyFill="1" applyBorder="1" applyAlignment="1">
      <alignment horizontal="center" vertical="center"/>
    </xf>
    <xf numFmtId="0" fontId="56" fillId="2" borderId="31" xfId="0" applyFont="1" applyFill="1" applyBorder="1" applyAlignment="1">
      <alignment horizontal="center" vertical="center"/>
    </xf>
    <xf numFmtId="0" fontId="56" fillId="2" borderId="24" xfId="0" applyFont="1" applyFill="1" applyBorder="1" applyAlignment="1">
      <alignment horizontal="center" vertical="center"/>
    </xf>
    <xf numFmtId="0" fontId="56" fillId="2" borderId="16" xfId="0" applyFont="1" applyFill="1" applyBorder="1" applyAlignment="1">
      <alignment horizontal="center" vertical="center"/>
    </xf>
    <xf numFmtId="0" fontId="56" fillId="2" borderId="6" xfId="0" applyFont="1" applyFill="1" applyBorder="1" applyAlignment="1">
      <alignment horizontal="center" vertical="center"/>
    </xf>
    <xf numFmtId="0" fontId="56" fillId="2" borderId="7" xfId="0" applyFont="1" applyFill="1" applyBorder="1" applyAlignment="1">
      <alignment horizontal="center" vertical="center"/>
    </xf>
    <xf numFmtId="0" fontId="56" fillId="2" borderId="37" xfId="0" applyFont="1" applyFill="1" applyBorder="1" applyAlignment="1">
      <alignment horizontal="center" vertical="center"/>
    </xf>
    <xf numFmtId="0" fontId="56" fillId="2" borderId="35" xfId="0" applyFont="1" applyFill="1" applyBorder="1" applyAlignment="1">
      <alignment horizontal="center" vertical="center"/>
    </xf>
    <xf numFmtId="0" fontId="56" fillId="2" borderId="8" xfId="0" applyFont="1" applyFill="1" applyBorder="1" applyAlignment="1">
      <alignment horizontal="center" vertical="center"/>
    </xf>
    <xf numFmtId="0" fontId="56" fillId="2" borderId="38" xfId="0" applyFont="1" applyFill="1" applyBorder="1" applyAlignment="1">
      <alignment horizontal="center" vertical="center"/>
    </xf>
    <xf numFmtId="0" fontId="56" fillId="2" borderId="36" xfId="0" applyFont="1" applyFill="1" applyBorder="1" applyAlignment="1">
      <alignment horizontal="center" vertical="center"/>
    </xf>
    <xf numFmtId="0" fontId="33" fillId="0" borderId="37" xfId="0" applyFont="1" applyBorder="1" applyAlignment="1">
      <alignment horizontal="center" vertical="center"/>
    </xf>
    <xf numFmtId="0" fontId="33" fillId="0" borderId="7" xfId="0" applyFont="1" applyBorder="1" applyAlignment="1">
      <alignment horizontal="center" vertical="center"/>
    </xf>
    <xf numFmtId="0" fontId="33" fillId="11" borderId="8" xfId="0" applyFont="1" applyFill="1" applyBorder="1" applyAlignment="1">
      <alignment horizontal="center" vertical="center"/>
    </xf>
    <xf numFmtId="0" fontId="33" fillId="13" borderId="29"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12" xfId="0" applyFont="1" applyFill="1" applyBorder="1" applyAlignment="1">
      <alignment horizontal="center" vertical="center" wrapText="1"/>
    </xf>
    <xf numFmtId="166" fontId="31" fillId="31" borderId="14" xfId="3" applyNumberFormat="1" applyFont="1" applyFill="1" applyBorder="1" applyAlignment="1">
      <alignment horizontal="center" vertical="center" wrapText="1"/>
    </xf>
    <xf numFmtId="166" fontId="31" fillId="31" borderId="59" xfId="3" applyNumberFormat="1" applyFont="1" applyFill="1" applyBorder="1" applyAlignment="1">
      <alignment horizontal="center" vertical="center" wrapText="1"/>
    </xf>
    <xf numFmtId="166" fontId="31" fillId="31" borderId="112" xfId="3" applyNumberFormat="1" applyFont="1" applyFill="1" applyBorder="1" applyAlignment="1">
      <alignment horizontal="center" vertical="center" wrapText="1"/>
    </xf>
    <xf numFmtId="0" fontId="31" fillId="2" borderId="28" xfId="0" applyFont="1" applyFill="1" applyBorder="1" applyAlignment="1">
      <alignment horizontal="center" vertical="center"/>
    </xf>
    <xf numFmtId="0" fontId="31" fillId="2" borderId="99" xfId="0" applyFont="1" applyFill="1" applyBorder="1" applyAlignment="1">
      <alignment horizontal="center" vertical="center"/>
    </xf>
    <xf numFmtId="0" fontId="31" fillId="2" borderId="29" xfId="0" applyFont="1" applyFill="1" applyBorder="1" applyAlignment="1">
      <alignment horizontal="center" vertical="center"/>
    </xf>
    <xf numFmtId="0" fontId="31" fillId="2" borderId="1" xfId="0" applyFont="1" applyFill="1" applyBorder="1" applyAlignment="1">
      <alignment horizontal="center" vertical="center"/>
    </xf>
    <xf numFmtId="0" fontId="56" fillId="2" borderId="31" xfId="0" applyFont="1" applyFill="1" applyBorder="1" applyAlignment="1">
      <alignment horizontal="center" vertical="center" wrapText="1"/>
    </xf>
    <xf numFmtId="0" fontId="56" fillId="2" borderId="91" xfId="0" applyFont="1" applyFill="1" applyBorder="1" applyAlignment="1">
      <alignment horizontal="center" vertical="center" wrapText="1"/>
    </xf>
    <xf numFmtId="0" fontId="56" fillId="2" borderId="110" xfId="0" applyFont="1" applyFill="1" applyBorder="1" applyAlignment="1">
      <alignment horizontal="center" vertical="center" wrapText="1"/>
    </xf>
    <xf numFmtId="166" fontId="31" fillId="31" borderId="113" xfId="3" applyNumberFormat="1" applyFont="1" applyFill="1" applyBorder="1" applyAlignment="1">
      <alignment horizontal="center" vertical="center" wrapText="1"/>
    </xf>
    <xf numFmtId="166" fontId="31" fillId="31" borderId="101" xfId="3" applyNumberFormat="1" applyFont="1" applyFill="1" applyBorder="1" applyAlignment="1">
      <alignment horizontal="center" vertical="center" wrapText="1"/>
    </xf>
    <xf numFmtId="0" fontId="31" fillId="2" borderId="7" xfId="0" applyFont="1" applyFill="1" applyBorder="1" applyAlignment="1">
      <alignment horizontal="center" vertical="center"/>
    </xf>
    <xf numFmtId="0" fontId="31" fillId="2" borderId="35" xfId="0" applyFont="1" applyFill="1" applyBorder="1" applyAlignment="1">
      <alignment horizontal="center" vertical="center"/>
    </xf>
    <xf numFmtId="0" fontId="31" fillId="2" borderId="8" xfId="0" applyFont="1" applyFill="1" applyBorder="1" applyAlignment="1">
      <alignment horizontal="center" vertical="center"/>
    </xf>
    <xf numFmtId="0" fontId="31" fillId="2" borderId="36" xfId="0" applyFont="1" applyFill="1" applyBorder="1" applyAlignment="1">
      <alignment horizontal="center" vertical="center"/>
    </xf>
    <xf numFmtId="0" fontId="56" fillId="2" borderId="14" xfId="0" applyFont="1" applyFill="1" applyBorder="1" applyAlignment="1">
      <alignment horizontal="center" vertical="center" wrapText="1"/>
    </xf>
    <xf numFmtId="0" fontId="56" fillId="2" borderId="112" xfId="0" applyFont="1" applyFill="1" applyBorder="1" applyAlignment="1">
      <alignment horizontal="center" vertical="center" wrapText="1"/>
    </xf>
    <xf numFmtId="0" fontId="56" fillId="2" borderId="94" xfId="0" applyFont="1" applyFill="1" applyBorder="1" applyAlignment="1">
      <alignment horizontal="center" vertical="center"/>
    </xf>
    <xf numFmtId="0" fontId="56" fillId="2" borderId="99" xfId="0" applyFont="1" applyFill="1" applyBorder="1" applyAlignment="1">
      <alignment horizontal="center" vertical="center"/>
    </xf>
    <xf numFmtId="0" fontId="56" fillId="2" borderId="91" xfId="0" applyFont="1" applyFill="1" applyBorder="1" applyAlignment="1">
      <alignment horizontal="center" vertical="center"/>
    </xf>
    <xf numFmtId="0" fontId="56" fillId="2" borderId="110" xfId="0" applyFont="1" applyFill="1" applyBorder="1" applyAlignment="1">
      <alignment horizontal="center" vertical="center"/>
    </xf>
    <xf numFmtId="9" fontId="23" fillId="13" borderId="100" xfId="0" applyNumberFormat="1" applyFont="1" applyFill="1" applyBorder="1" applyAlignment="1">
      <alignment horizontal="center" vertical="center"/>
    </xf>
    <xf numFmtId="9" fontId="23" fillId="13" borderId="38" xfId="0" applyNumberFormat="1" applyFont="1" applyFill="1" applyBorder="1" applyAlignment="1">
      <alignment horizontal="center" vertical="center"/>
    </xf>
    <xf numFmtId="9" fontId="23" fillId="13" borderId="2" xfId="0" applyNumberFormat="1" applyFont="1" applyFill="1" applyBorder="1" applyAlignment="1">
      <alignment horizontal="center" vertical="center"/>
    </xf>
    <xf numFmtId="0" fontId="23" fillId="13" borderId="100" xfId="0" applyFont="1" applyFill="1" applyBorder="1" applyAlignment="1">
      <alignment horizontal="center" vertical="center" wrapText="1"/>
    </xf>
    <xf numFmtId="0" fontId="23" fillId="13" borderId="38" xfId="0" applyFont="1" applyFill="1" applyBorder="1" applyAlignment="1">
      <alignment horizontal="center" vertical="center" wrapText="1"/>
    </xf>
    <xf numFmtId="0" fontId="23" fillId="13" borderId="2" xfId="0" applyFont="1" applyFill="1" applyBorder="1" applyAlignment="1">
      <alignment horizontal="center" vertical="center" wrapText="1"/>
    </xf>
    <xf numFmtId="14" fontId="23" fillId="13" borderId="100" xfId="0" applyNumberFormat="1" applyFont="1" applyFill="1" applyBorder="1" applyAlignment="1">
      <alignment horizontal="center" vertical="center"/>
    </xf>
    <xf numFmtId="14" fontId="23" fillId="13" borderId="38" xfId="0" applyNumberFormat="1" applyFont="1" applyFill="1" applyBorder="1" applyAlignment="1">
      <alignment horizontal="center" vertical="center"/>
    </xf>
    <xf numFmtId="14" fontId="23" fillId="13" borderId="2" xfId="0" applyNumberFormat="1" applyFont="1" applyFill="1" applyBorder="1" applyAlignment="1">
      <alignment horizontal="center" vertical="center"/>
    </xf>
    <xf numFmtId="0" fontId="23" fillId="13" borderId="39" xfId="0" applyFont="1" applyFill="1" applyBorder="1" applyAlignment="1">
      <alignment horizontal="center" vertical="center"/>
    </xf>
    <xf numFmtId="0" fontId="21" fillId="13" borderId="100" xfId="0" applyFont="1" applyFill="1" applyBorder="1" applyAlignment="1">
      <alignment horizontal="center" vertical="center"/>
    </xf>
    <xf numFmtId="0" fontId="21" fillId="13" borderId="38" xfId="0" applyFont="1" applyFill="1" applyBorder="1" applyAlignment="1">
      <alignment horizontal="center" vertical="center"/>
    </xf>
    <xf numFmtId="0" fontId="21" fillId="13" borderId="2" xfId="0" applyFont="1" applyFill="1" applyBorder="1" applyAlignment="1">
      <alignment horizontal="center" vertical="center"/>
    </xf>
    <xf numFmtId="0" fontId="23" fillId="13" borderId="100" xfId="0" applyFont="1" applyFill="1" applyBorder="1" applyAlignment="1">
      <alignment horizontal="center" vertical="center"/>
    </xf>
    <xf numFmtId="0" fontId="23" fillId="13" borderId="38" xfId="0" applyFont="1" applyFill="1" applyBorder="1" applyAlignment="1">
      <alignment horizontal="center" vertical="center"/>
    </xf>
    <xf numFmtId="0" fontId="23" fillId="13" borderId="2" xfId="0" applyFont="1" applyFill="1" applyBorder="1" applyAlignment="1">
      <alignment horizontal="center" vertical="center"/>
    </xf>
    <xf numFmtId="0" fontId="10" fillId="13" borderId="100" xfId="0" applyFont="1" applyFill="1" applyBorder="1" applyAlignment="1">
      <alignment vertical="center" wrapText="1"/>
    </xf>
    <xf numFmtId="0" fontId="10" fillId="13" borderId="38" xfId="0" applyFont="1" applyFill="1" applyBorder="1" applyAlignment="1">
      <alignment vertical="center" wrapText="1"/>
    </xf>
    <xf numFmtId="0" fontId="10" fillId="13" borderId="2" xfId="0" applyFont="1" applyFill="1" applyBorder="1" applyAlignment="1">
      <alignment vertical="center" wrapText="1"/>
    </xf>
    <xf numFmtId="0" fontId="10" fillId="13" borderId="100" xfId="0" applyFont="1" applyFill="1" applyBorder="1" applyAlignment="1">
      <alignment vertical="top" wrapText="1"/>
    </xf>
    <xf numFmtId="0" fontId="10" fillId="13" borderId="38" xfId="0" applyFont="1" applyFill="1" applyBorder="1" applyAlignment="1">
      <alignment vertical="top" wrapText="1"/>
    </xf>
    <xf numFmtId="0" fontId="10" fillId="13" borderId="2" xfId="0" applyFont="1" applyFill="1" applyBorder="1" applyAlignment="1">
      <alignment vertical="top" wrapText="1"/>
    </xf>
    <xf numFmtId="0" fontId="10" fillId="13" borderId="100" xfId="0" applyFont="1" applyFill="1" applyBorder="1" applyAlignment="1">
      <alignment horizontal="left" vertical="center" wrapText="1"/>
    </xf>
    <xf numFmtId="0" fontId="10" fillId="13" borderId="2" xfId="0" applyFont="1" applyFill="1" applyBorder="1" applyAlignment="1">
      <alignment horizontal="left" vertical="center" wrapText="1"/>
    </xf>
    <xf numFmtId="0" fontId="23" fillId="13" borderId="100" xfId="0" applyFont="1" applyFill="1" applyBorder="1" applyAlignment="1">
      <alignment vertical="center" wrapText="1"/>
    </xf>
    <xf numFmtId="0" fontId="23" fillId="13" borderId="2" xfId="0" applyFont="1" applyFill="1" applyBorder="1" applyAlignment="1">
      <alignment vertical="center" wrapText="1"/>
    </xf>
    <xf numFmtId="0" fontId="23" fillId="13" borderId="88" xfId="0" applyFont="1" applyFill="1" applyBorder="1" applyAlignment="1">
      <alignment horizontal="center" vertical="center"/>
    </xf>
    <xf numFmtId="0" fontId="21" fillId="13" borderId="88" xfId="0" applyFont="1" applyFill="1" applyBorder="1" applyAlignment="1">
      <alignment horizontal="center" vertical="center"/>
    </xf>
    <xf numFmtId="0" fontId="23" fillId="13" borderId="100" xfId="0" applyFont="1" applyFill="1" applyBorder="1" applyAlignment="1">
      <alignment horizontal="left" vertical="center" wrapText="1"/>
    </xf>
    <xf numFmtId="0" fontId="23" fillId="13" borderId="2" xfId="0" applyFont="1" applyFill="1" applyBorder="1" applyAlignment="1">
      <alignment horizontal="left" vertical="center" wrapText="1"/>
    </xf>
    <xf numFmtId="0" fontId="23" fillId="13" borderId="100" xfId="0" applyFont="1" applyFill="1" applyBorder="1" applyAlignment="1">
      <alignment vertical="top" wrapText="1"/>
    </xf>
    <xf numFmtId="0" fontId="23" fillId="13" borderId="2" xfId="0" applyFont="1" applyFill="1" applyBorder="1" applyAlignment="1">
      <alignment vertical="top" wrapText="1"/>
    </xf>
    <xf numFmtId="0" fontId="67" fillId="29" borderId="103" xfId="0" applyFont="1" applyFill="1" applyBorder="1" applyAlignment="1">
      <alignment horizontal="center" vertical="center"/>
    </xf>
    <xf numFmtId="0" fontId="67" fillId="29" borderId="104" xfId="0" applyFont="1" applyFill="1" applyBorder="1" applyAlignment="1">
      <alignment horizontal="center" vertical="center"/>
    </xf>
    <xf numFmtId="0" fontId="67" fillId="29" borderId="105" xfId="0" applyFont="1" applyFill="1" applyBorder="1" applyAlignment="1">
      <alignment horizontal="center" vertical="center"/>
    </xf>
    <xf numFmtId="0" fontId="21" fillId="13" borderId="106" xfId="0" applyFont="1" applyFill="1" applyBorder="1" applyAlignment="1">
      <alignment horizontal="center" vertical="center"/>
    </xf>
    <xf numFmtId="0" fontId="23" fillId="13" borderId="106" xfId="0" applyFont="1" applyFill="1" applyBorder="1" applyAlignment="1">
      <alignment horizontal="center" vertical="center"/>
    </xf>
    <xf numFmtId="0" fontId="10" fillId="13" borderId="106" xfId="0" applyFont="1" applyFill="1" applyBorder="1" applyAlignment="1">
      <alignment vertical="center" wrapText="1"/>
    </xf>
    <xf numFmtId="0" fontId="10" fillId="13" borderId="106"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106" xfId="0" applyFont="1" applyFill="1" applyBorder="1" applyAlignment="1">
      <alignment horizontal="center" vertical="center"/>
    </xf>
    <xf numFmtId="0" fontId="10" fillId="13" borderId="2" xfId="0" applyFont="1" applyFill="1" applyBorder="1" applyAlignment="1">
      <alignment horizontal="center" vertical="center"/>
    </xf>
    <xf numFmtId="14" fontId="10" fillId="13" borderId="106" xfId="0" applyNumberFormat="1" applyFont="1" applyFill="1" applyBorder="1" applyAlignment="1">
      <alignment horizontal="center" vertical="center"/>
    </xf>
    <xf numFmtId="14" fontId="10" fillId="13" borderId="2" xfId="0" applyNumberFormat="1" applyFont="1" applyFill="1" applyBorder="1" applyAlignment="1">
      <alignment horizontal="center" vertical="center"/>
    </xf>
    <xf numFmtId="0" fontId="61" fillId="26" borderId="87" xfId="0" applyFont="1" applyFill="1" applyBorder="1" applyAlignment="1">
      <alignment horizontal="center" vertical="center"/>
    </xf>
    <xf numFmtId="0" fontId="0" fillId="0" borderId="0" xfId="0" applyAlignment="1">
      <alignment horizontal="center" vertical="center"/>
    </xf>
    <xf numFmtId="0" fontId="31" fillId="2" borderId="12" xfId="0" applyFont="1" applyFill="1" applyBorder="1" applyAlignment="1">
      <alignment horizontal="center" vertical="center"/>
    </xf>
    <xf numFmtId="0" fontId="31" fillId="2" borderId="31" xfId="0" applyFont="1" applyFill="1" applyBorder="1" applyAlignment="1">
      <alignment horizontal="center" vertical="center" textRotation="255"/>
    </xf>
    <xf numFmtId="0" fontId="31" fillId="2" borderId="24" xfId="0" applyFont="1" applyFill="1" applyBorder="1" applyAlignment="1">
      <alignment horizontal="center" vertical="center" textRotation="255"/>
    </xf>
    <xf numFmtId="0" fontId="31" fillId="2" borderId="1" xfId="0" applyFont="1" applyFill="1" applyBorder="1" applyAlignment="1">
      <alignment horizontal="center" vertical="center" textRotation="255"/>
    </xf>
    <xf numFmtId="0" fontId="31" fillId="2" borderId="12" xfId="0" applyFont="1" applyFill="1" applyBorder="1" applyAlignment="1">
      <alignment horizontal="center" vertical="center" textRotation="255"/>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5" xfId="0" applyFont="1" applyFill="1" applyBorder="1" applyAlignment="1">
      <alignment horizontal="center"/>
    </xf>
    <xf numFmtId="0" fontId="31" fillId="2" borderId="37" xfId="0" applyFont="1" applyFill="1" applyBorder="1" applyAlignment="1">
      <alignment horizontal="center" vertical="center"/>
    </xf>
    <xf numFmtId="0" fontId="31" fillId="2" borderId="8" xfId="0" applyFont="1" applyFill="1" applyBorder="1" applyAlignment="1">
      <alignment horizontal="center" vertical="center" textRotation="255"/>
    </xf>
    <xf numFmtId="0" fontId="31" fillId="2" borderId="38" xfId="0" applyFont="1" applyFill="1" applyBorder="1" applyAlignment="1">
      <alignment horizontal="center" vertical="center" textRotation="255"/>
    </xf>
    <xf numFmtId="0" fontId="31" fillId="2" borderId="36" xfId="0" applyFont="1" applyFill="1" applyBorder="1" applyAlignment="1">
      <alignment horizontal="center" vertical="center" textRotation="255"/>
    </xf>
    <xf numFmtId="0" fontId="12" fillId="2" borderId="79" xfId="0" applyFont="1" applyFill="1" applyBorder="1" applyAlignment="1">
      <alignment horizontal="center"/>
    </xf>
    <xf numFmtId="0" fontId="12" fillId="2" borderId="22" xfId="0" applyFont="1" applyFill="1" applyBorder="1" applyAlignment="1">
      <alignment horizontal="center"/>
    </xf>
    <xf numFmtId="0" fontId="12" fillId="2" borderId="66" xfId="0" applyFont="1" applyFill="1" applyBorder="1" applyAlignment="1">
      <alignment horizontal="center"/>
    </xf>
    <xf numFmtId="0" fontId="34" fillId="2" borderId="37" xfId="0" applyFont="1" applyFill="1" applyBorder="1" applyAlignment="1">
      <alignment horizontal="center" vertical="center"/>
    </xf>
    <xf numFmtId="0" fontId="34" fillId="2" borderId="35" xfId="0" applyFont="1" applyFill="1" applyBorder="1" applyAlignment="1">
      <alignment horizontal="center" vertical="center"/>
    </xf>
    <xf numFmtId="0" fontId="34" fillId="2" borderId="38"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29"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4" fillId="0" borderId="28" xfId="0" applyFont="1" applyBorder="1" applyAlignment="1">
      <alignment horizontal="center" vertical="center"/>
    </xf>
    <xf numFmtId="0" fontId="34" fillId="0" borderId="9" xfId="0" applyFont="1" applyBorder="1" applyAlignment="1">
      <alignment horizontal="center" vertical="center"/>
    </xf>
    <xf numFmtId="0" fontId="34" fillId="0" borderId="11" xfId="0" applyFont="1" applyBorder="1" applyAlignment="1">
      <alignment horizontal="center" vertical="center"/>
    </xf>
    <xf numFmtId="0" fontId="34" fillId="0" borderId="29" xfId="0" applyFont="1" applyBorder="1" applyAlignment="1">
      <alignment horizontal="center" vertical="center"/>
    </xf>
    <xf numFmtId="0" fontId="34" fillId="0" borderId="1" xfId="0" applyFont="1" applyBorder="1" applyAlignment="1">
      <alignment horizontal="center" vertical="center"/>
    </xf>
    <xf numFmtId="0" fontId="34" fillId="0" borderId="12" xfId="0" applyFont="1" applyBorder="1" applyAlignment="1">
      <alignment horizontal="center" vertical="center"/>
    </xf>
    <xf numFmtId="0" fontId="34" fillId="0" borderId="7" xfId="0" applyFont="1" applyBorder="1" applyAlignment="1">
      <alignment horizontal="center" vertical="center"/>
    </xf>
    <xf numFmtId="0" fontId="34" fillId="0" borderId="37" xfId="0" applyFont="1" applyBorder="1" applyAlignment="1">
      <alignment horizontal="center" vertical="center"/>
    </xf>
    <xf numFmtId="0" fontId="34" fillId="0" borderId="35" xfId="0" applyFont="1" applyBorder="1" applyAlignment="1">
      <alignment horizontal="center" vertical="center"/>
    </xf>
    <xf numFmtId="0" fontId="34" fillId="0" borderId="8" xfId="0" applyFont="1" applyBorder="1" applyAlignment="1">
      <alignment horizontal="center"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2" borderId="6" xfId="0" applyFont="1" applyFill="1" applyBorder="1" applyAlignment="1">
      <alignment horizontal="center" vertical="center"/>
    </xf>
    <xf numFmtId="0" fontId="34" fillId="2" borderId="16" xfId="0" applyFont="1" applyFill="1" applyBorder="1" applyAlignment="1">
      <alignment horizontal="center" vertical="center"/>
    </xf>
    <xf numFmtId="0" fontId="34" fillId="2" borderId="30"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5" xfId="0" applyFont="1" applyFill="1" applyBorder="1" applyAlignment="1">
      <alignment horizontal="center" vertical="center"/>
    </xf>
    <xf numFmtId="0" fontId="34" fillId="2" borderId="29" xfId="0" applyFont="1" applyFill="1" applyBorder="1" applyAlignment="1">
      <alignment horizontal="left" vertical="center"/>
    </xf>
    <xf numFmtId="0" fontId="34" fillId="2" borderId="1" xfId="0" applyFont="1" applyFill="1" applyBorder="1" applyAlignment="1">
      <alignment horizontal="left" vertical="center"/>
    </xf>
    <xf numFmtId="0" fontId="34" fillId="2" borderId="16" xfId="0" applyFont="1" applyFill="1" applyBorder="1" applyAlignment="1">
      <alignment horizontal="left" vertical="center"/>
    </xf>
    <xf numFmtId="14" fontId="34" fillId="2" borderId="29"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14" fontId="34" fillId="2" borderId="16" xfId="0" applyNumberFormat="1" applyFont="1" applyFill="1" applyBorder="1" applyAlignment="1" applyProtection="1">
      <alignment horizontal="center" vertical="center" wrapText="1"/>
      <protection locked="0"/>
    </xf>
    <xf numFmtId="9" fontId="34" fillId="2" borderId="29" xfId="0" applyNumberFormat="1" applyFont="1" applyFill="1" applyBorder="1" applyAlignment="1">
      <alignment horizontal="center" vertical="center"/>
    </xf>
    <xf numFmtId="9" fontId="34" fillId="2" borderId="1" xfId="0" applyNumberFormat="1" applyFont="1" applyFill="1" applyBorder="1" applyAlignment="1">
      <alignment horizontal="center" vertical="center"/>
    </xf>
    <xf numFmtId="9" fontId="34" fillId="2" borderId="16" xfId="0" applyNumberFormat="1" applyFont="1" applyFill="1" applyBorder="1" applyAlignment="1">
      <alignment horizontal="center" vertical="center"/>
    </xf>
    <xf numFmtId="0" fontId="20" fillId="0" borderId="44"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4" xfId="0" applyFont="1" applyBorder="1" applyAlignment="1">
      <alignment horizontal="center"/>
    </xf>
    <xf numFmtId="0" fontId="20" fillId="0" borderId="45" xfId="0" applyFont="1" applyBorder="1" applyAlignment="1">
      <alignment horizontal="center"/>
    </xf>
    <xf numFmtId="0" fontId="20" fillId="0" borderId="46" xfId="0" applyFont="1" applyBorder="1" applyAlignment="1">
      <alignment horizontal="center"/>
    </xf>
    <xf numFmtId="0" fontId="20" fillId="0" borderId="44" xfId="0" applyFont="1" applyBorder="1" applyAlignment="1">
      <alignment horizontal="center" wrapText="1"/>
    </xf>
    <xf numFmtId="0" fontId="20" fillId="0" borderId="45" xfId="0" applyFont="1" applyBorder="1" applyAlignment="1">
      <alignment horizontal="center" wrapText="1"/>
    </xf>
    <xf numFmtId="0" fontId="20" fillId="0" borderId="46" xfId="0" applyFont="1" applyBorder="1" applyAlignment="1">
      <alignment horizontal="center" wrapText="1"/>
    </xf>
    <xf numFmtId="0" fontId="43" fillId="0" borderId="44" xfId="0" applyFont="1" applyBorder="1" applyAlignment="1">
      <alignment horizontal="center" vertical="center" wrapText="1"/>
    </xf>
    <xf numFmtId="0" fontId="43" fillId="0" borderId="46" xfId="0" applyFont="1" applyBorder="1" applyAlignment="1">
      <alignment horizontal="center" vertical="center" wrapText="1"/>
    </xf>
    <xf numFmtId="0" fontId="45" fillId="0" borderId="44" xfId="0" applyFont="1" applyBorder="1" applyAlignment="1">
      <alignment horizontal="center" vertical="top" wrapText="1"/>
    </xf>
    <xf numFmtId="0" fontId="45" fillId="0" borderId="45" xfId="0" applyFont="1" applyBorder="1" applyAlignment="1">
      <alignment horizontal="center" vertical="top"/>
    </xf>
    <xf numFmtId="0" fontId="45" fillId="0" borderId="46" xfId="0" applyFont="1" applyBorder="1" applyAlignment="1">
      <alignment horizontal="center" vertical="top"/>
    </xf>
    <xf numFmtId="0" fontId="41" fillId="19" borderId="67" xfId="0" applyFont="1" applyFill="1" applyBorder="1" applyAlignment="1">
      <alignment horizontal="center" vertical="center"/>
    </xf>
    <xf numFmtId="0" fontId="41" fillId="19" borderId="68" xfId="0" applyFont="1" applyFill="1" applyBorder="1" applyAlignment="1">
      <alignment horizontal="center" vertical="center"/>
    </xf>
    <xf numFmtId="0" fontId="41" fillId="19" borderId="69" xfId="0" applyFont="1" applyFill="1" applyBorder="1" applyAlignment="1">
      <alignment horizontal="center" vertical="center"/>
    </xf>
    <xf numFmtId="0" fontId="42" fillId="0" borderId="47" xfId="0" applyFont="1" applyBorder="1" applyAlignment="1">
      <alignment horizontal="center" vertical="center"/>
    </xf>
    <xf numFmtId="0" fontId="42" fillId="0" borderId="53" xfId="0" applyFont="1" applyBorder="1" applyAlignment="1">
      <alignment horizontal="center" vertical="center"/>
    </xf>
    <xf numFmtId="0" fontId="42" fillId="0" borderId="58" xfId="0" applyFont="1" applyBorder="1" applyAlignment="1">
      <alignment horizontal="center" vertical="center"/>
    </xf>
    <xf numFmtId="0" fontId="42" fillId="0" borderId="74" xfId="0" applyFont="1" applyBorder="1" applyAlignment="1">
      <alignment horizontal="center" vertical="center"/>
    </xf>
    <xf numFmtId="0" fontId="42" fillId="0" borderId="77" xfId="0" applyFont="1" applyBorder="1" applyAlignment="1">
      <alignment horizontal="center" vertical="center"/>
    </xf>
    <xf numFmtId="0" fontId="41" fillId="19" borderId="44" xfId="0" applyFont="1" applyFill="1" applyBorder="1" applyAlignment="1">
      <alignment horizontal="center" vertical="center" wrapText="1"/>
    </xf>
    <xf numFmtId="0" fontId="41" fillId="19" borderId="45" xfId="0" applyFont="1" applyFill="1" applyBorder="1" applyAlignment="1">
      <alignment horizontal="center" vertical="center" wrapText="1"/>
    </xf>
    <xf numFmtId="0" fontId="41" fillId="19" borderId="46" xfId="0" applyFont="1" applyFill="1" applyBorder="1" applyAlignment="1">
      <alignment horizontal="center" vertical="center" wrapText="1"/>
    </xf>
    <xf numFmtId="0" fontId="43" fillId="0" borderId="3"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79"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5"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9" xfId="0" applyFont="1" applyBorder="1" applyAlignment="1">
      <alignment horizontal="center" vertical="center"/>
    </xf>
    <xf numFmtId="0" fontId="39" fillId="0" borderId="1" xfId="0" applyFont="1" applyBorder="1" applyAlignment="1">
      <alignment horizontal="center" vertical="center"/>
    </xf>
  </cellXfs>
  <cellStyles count="8">
    <cellStyle name="Hipervínculo" xfId="7" builtinId="8"/>
    <cellStyle name="Millares" xfId="3" builtinId="3"/>
    <cellStyle name="Millares 2" xfId="6" xr:uid="{00000000-0005-0000-0000-000031000000}"/>
    <cellStyle name="Moneda" xfId="5" builtinId="4"/>
    <cellStyle name="Normal" xfId="0" builtinId="0"/>
    <cellStyle name="Normal 2" xfId="1" xr:uid="{2DF267ED-AC90-4AAB-BBB3-E9B5346E8004}"/>
    <cellStyle name="Normal 5" xfId="2" xr:uid="{00000000-0005-0000-0000-000002000000}"/>
    <cellStyle name="Porcentaje" xfId="4" builtinId="5"/>
  </cellStyles>
  <dxfs count="0"/>
  <tableStyles count="0" defaultTableStyle="TableStyleMedium2" defaultPivotStyle="PivotStyleLight16"/>
  <colors>
    <mruColors>
      <color rgb="FFFF7C80"/>
      <color rgb="FF14FCE9"/>
      <color rgb="FF00FF00"/>
      <color rgb="FFFF99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GRAF!$B$5</c:f>
              <c:strCache>
                <c:ptCount val="1"/>
                <c:pt idx="0">
                  <c:v>.200712</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GRAF!$C$5</c:f>
              <c:numCache>
                <c:formatCode>0%</c:formatCode>
                <c:ptCount val="1"/>
                <c:pt idx="0">
                  <c:v>1</c:v>
                </c:pt>
              </c:numCache>
            </c:numRef>
          </c:val>
          <c:extLst>
            <c:ext xmlns:c16="http://schemas.microsoft.com/office/drawing/2014/chart" uri="{C3380CC4-5D6E-409C-BE32-E72D297353CC}">
              <c16:uniqueId val="{00000000-E7EE-4666-87C0-D3EB93C209E9}"/>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GRAF!$B$15</c:f>
              <c:strCache>
                <c:ptCount val="1"/>
                <c:pt idx="0">
                  <c:v>.200724</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GRAF!$C$15</c:f>
              <c:numCache>
                <c:formatCode>0%</c:formatCode>
                <c:ptCount val="1"/>
                <c:pt idx="0">
                  <c:v>1</c:v>
                </c:pt>
              </c:numCache>
            </c:numRef>
          </c:val>
          <c:extLst>
            <c:ext xmlns:c16="http://schemas.microsoft.com/office/drawing/2014/chart" uri="{C3380CC4-5D6E-409C-BE32-E72D297353CC}">
              <c16:uniqueId val="{00000000-7B43-4FE9-99C3-BDCFBD1D1D43}"/>
            </c:ext>
          </c:extLst>
        </c:ser>
        <c:ser>
          <c:idx val="1"/>
          <c:order val="1"/>
          <c:tx>
            <c:strRef>
              <c:f>GRAF!$B$16</c:f>
              <c:strCache>
                <c:ptCount val="1"/>
                <c:pt idx="0">
                  <c:v>.200717</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GRAF!$C$16</c:f>
              <c:numCache>
                <c:formatCode>0%</c:formatCode>
                <c:ptCount val="1"/>
                <c:pt idx="0">
                  <c:v>1</c:v>
                </c:pt>
              </c:numCache>
            </c:numRef>
          </c:val>
          <c:extLst>
            <c:ext xmlns:c16="http://schemas.microsoft.com/office/drawing/2014/chart" uri="{C3380CC4-5D6E-409C-BE32-E72D297353CC}">
              <c16:uniqueId val="{00000001-7B43-4FE9-99C3-BDCFBD1D1D43}"/>
            </c:ext>
          </c:extLst>
        </c:ser>
        <c:ser>
          <c:idx val="2"/>
          <c:order val="2"/>
          <c:tx>
            <c:strRef>
              <c:f>GRAF!$B$17</c:f>
              <c:strCache>
                <c:ptCount val="1"/>
                <c:pt idx="0">
                  <c:v>.200726</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GRAF!$C$17</c:f>
              <c:numCache>
                <c:formatCode>0%</c:formatCode>
                <c:ptCount val="1"/>
                <c:pt idx="0">
                  <c:v>1</c:v>
                </c:pt>
              </c:numCache>
            </c:numRef>
          </c:val>
          <c:extLst>
            <c:ext xmlns:c16="http://schemas.microsoft.com/office/drawing/2014/chart" uri="{C3380CC4-5D6E-409C-BE32-E72D297353CC}">
              <c16:uniqueId val="{00000002-7B43-4FE9-99C3-BDCFBD1D1D43}"/>
            </c:ext>
          </c:extLst>
        </c:ser>
        <c:ser>
          <c:idx val="3"/>
          <c:order val="3"/>
          <c:tx>
            <c:strRef>
              <c:f>GRAF!$B$18</c:f>
              <c:strCache>
                <c:ptCount val="1"/>
                <c:pt idx="0">
                  <c:v>.200727</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GRAF!$C$18</c:f>
              <c:numCache>
                <c:formatCode>0%</c:formatCode>
                <c:ptCount val="1"/>
                <c:pt idx="0">
                  <c:v>1</c:v>
                </c:pt>
              </c:numCache>
            </c:numRef>
          </c:val>
          <c:extLst>
            <c:ext xmlns:c16="http://schemas.microsoft.com/office/drawing/2014/chart" uri="{C3380CC4-5D6E-409C-BE32-E72D297353CC}">
              <c16:uniqueId val="{00000003-7B43-4FE9-99C3-BDCFBD1D1D43}"/>
            </c:ext>
          </c:extLst>
        </c:ser>
        <c:ser>
          <c:idx val="4"/>
          <c:order val="4"/>
          <c:tx>
            <c:strRef>
              <c:f>GRAF!$B$19</c:f>
              <c:strCache>
                <c:ptCount val="1"/>
                <c:pt idx="0">
                  <c:v>.200718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GRAF!$C$19</c:f>
              <c:numCache>
                <c:formatCode>0%</c:formatCode>
                <c:ptCount val="1"/>
                <c:pt idx="0">
                  <c:v>1</c:v>
                </c:pt>
              </c:numCache>
            </c:numRef>
          </c:val>
          <c:extLst>
            <c:ext xmlns:c16="http://schemas.microsoft.com/office/drawing/2014/chart" uri="{C3380CC4-5D6E-409C-BE32-E72D297353CC}">
              <c16:uniqueId val="{00000004-7B43-4FE9-99C3-BDCFBD1D1D43}"/>
            </c:ext>
          </c:extLst>
        </c:ser>
        <c:ser>
          <c:idx val="5"/>
          <c:order val="5"/>
          <c:tx>
            <c:strRef>
              <c:f>GRAF!$B$20</c:f>
              <c:strCache>
                <c:ptCount val="1"/>
                <c:pt idx="0">
                  <c:v>.200719</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GRAF!$C$20</c:f>
              <c:numCache>
                <c:formatCode>0%</c:formatCode>
                <c:ptCount val="1"/>
                <c:pt idx="0">
                  <c:v>1</c:v>
                </c:pt>
              </c:numCache>
            </c:numRef>
          </c:val>
          <c:extLst>
            <c:ext xmlns:c16="http://schemas.microsoft.com/office/drawing/2014/chart" uri="{C3380CC4-5D6E-409C-BE32-E72D297353CC}">
              <c16:uniqueId val="{00000005-7B43-4FE9-99C3-BDCFBD1D1D43}"/>
            </c:ext>
          </c:extLst>
        </c:ser>
        <c:ser>
          <c:idx val="6"/>
          <c:order val="6"/>
          <c:tx>
            <c:strRef>
              <c:f>GRAF!$B$21</c:f>
              <c:strCache>
                <c:ptCount val="1"/>
                <c:pt idx="0">
                  <c:v>.20072</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GRAF!$C$21</c:f>
              <c:numCache>
                <c:formatCode>0%</c:formatCode>
                <c:ptCount val="1"/>
                <c:pt idx="0">
                  <c:v>1</c:v>
                </c:pt>
              </c:numCache>
            </c:numRef>
          </c:val>
          <c:extLst>
            <c:ext xmlns:c16="http://schemas.microsoft.com/office/drawing/2014/chart" uri="{C3380CC4-5D6E-409C-BE32-E72D297353CC}">
              <c16:uniqueId val="{00000006-7B43-4FE9-99C3-BDCFBD1D1D43}"/>
            </c:ext>
          </c:extLst>
        </c:ser>
        <c:ser>
          <c:idx val="7"/>
          <c:order val="7"/>
          <c:tx>
            <c:strRef>
              <c:f>GRAF!$B$22</c:f>
              <c:strCache>
                <c:ptCount val="1"/>
                <c:pt idx="0">
                  <c:v>.200721</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GRAF!$C$22</c:f>
              <c:numCache>
                <c:formatCode>0%</c:formatCode>
                <c:ptCount val="1"/>
                <c:pt idx="0">
                  <c:v>1</c:v>
                </c:pt>
              </c:numCache>
            </c:numRef>
          </c:val>
          <c:extLst>
            <c:ext xmlns:c16="http://schemas.microsoft.com/office/drawing/2014/chart" uri="{C3380CC4-5D6E-409C-BE32-E72D297353CC}">
              <c16:uniqueId val="{00000007-7B43-4FE9-99C3-BDCFBD1D1D43}"/>
            </c:ext>
          </c:extLst>
        </c:ser>
        <c:ser>
          <c:idx val="8"/>
          <c:order val="8"/>
          <c:tx>
            <c:strRef>
              <c:f>GRAF!$B$23</c:f>
              <c:strCache>
                <c:ptCount val="1"/>
                <c:pt idx="0">
                  <c:v>.200722</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GRAF!$C$23</c:f>
              <c:numCache>
                <c:formatCode>0%</c:formatCode>
                <c:ptCount val="1"/>
                <c:pt idx="0">
                  <c:v>1</c:v>
                </c:pt>
              </c:numCache>
            </c:numRef>
          </c:val>
          <c:extLst>
            <c:ext xmlns:c16="http://schemas.microsoft.com/office/drawing/2014/chart" uri="{C3380CC4-5D6E-409C-BE32-E72D297353CC}">
              <c16:uniqueId val="{00000008-7B43-4FE9-99C3-BDCFBD1D1D43}"/>
            </c:ext>
          </c:extLst>
        </c:ser>
        <c:ser>
          <c:idx val="9"/>
          <c:order val="9"/>
          <c:tx>
            <c:strRef>
              <c:f>GRAF!$B$24</c:f>
              <c:strCache>
                <c:ptCount val="1"/>
                <c:pt idx="0">
                  <c:v>.200723</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GRAF!$C$24</c:f>
              <c:numCache>
                <c:formatCode>0%</c:formatCode>
                <c:ptCount val="1"/>
                <c:pt idx="0">
                  <c:v>1</c:v>
                </c:pt>
              </c:numCache>
            </c:numRef>
          </c:val>
          <c:extLst>
            <c:ext xmlns:c16="http://schemas.microsoft.com/office/drawing/2014/chart" uri="{C3380CC4-5D6E-409C-BE32-E72D297353CC}">
              <c16:uniqueId val="{00000009-7B43-4FE9-99C3-BDCFBD1D1D43}"/>
            </c:ext>
          </c:extLst>
        </c:ser>
        <c:ser>
          <c:idx val="10"/>
          <c:order val="10"/>
          <c:tx>
            <c:strRef>
              <c:f>GRAF!$B$25</c:f>
              <c:strCache>
                <c:ptCount val="1"/>
                <c:pt idx="0">
                  <c:v>.200725</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GRAF!$C$25</c:f>
              <c:numCache>
                <c:formatCode>0%</c:formatCode>
                <c:ptCount val="1"/>
                <c:pt idx="0">
                  <c:v>1</c:v>
                </c:pt>
              </c:numCache>
            </c:numRef>
          </c:val>
          <c:extLst>
            <c:ext xmlns:c16="http://schemas.microsoft.com/office/drawing/2014/chart" uri="{C3380CC4-5D6E-409C-BE32-E72D297353CC}">
              <c16:uniqueId val="{0000000A-7B43-4FE9-99C3-BDCFBD1D1D43}"/>
            </c:ext>
          </c:extLst>
        </c:ser>
        <c:ser>
          <c:idx val="11"/>
          <c:order val="11"/>
          <c:tx>
            <c:strRef>
              <c:f>GRAF!$B$26</c:f>
              <c:strCache>
                <c:ptCount val="1"/>
                <c:pt idx="0">
                  <c:v>.200728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GRAF!$C$26</c:f>
              <c:numCache>
                <c:formatCode>0%</c:formatCode>
                <c:ptCount val="1"/>
                <c:pt idx="0">
                  <c:v>1</c:v>
                </c:pt>
              </c:numCache>
            </c:numRef>
          </c:val>
          <c:extLst>
            <c:ext xmlns:c16="http://schemas.microsoft.com/office/drawing/2014/chart" uri="{C3380CC4-5D6E-409C-BE32-E72D297353CC}">
              <c16:uniqueId val="{0000000B-7B43-4FE9-99C3-BDCFBD1D1D43}"/>
            </c:ext>
          </c:extLst>
        </c:ser>
        <c:ser>
          <c:idx val="12"/>
          <c:order val="12"/>
          <c:tx>
            <c:strRef>
              <c:f>GRAF!$B$27</c:f>
              <c:strCache>
                <c:ptCount val="1"/>
                <c:pt idx="0">
                  <c:v>.200736</c:v>
                </c:pt>
              </c:strCache>
            </c:strRef>
          </c:tx>
          <c:spPr>
            <a:solidFill>
              <a:schemeClr val="accent1">
                <a:lumMod val="80000"/>
                <a:lumOff val="20000"/>
              </a:schemeClr>
            </a:solidFill>
            <a:ln>
              <a:noFill/>
            </a:ln>
            <a:effectLst/>
          </c:spPr>
          <c:invertIfNegative val="0"/>
          <c:val>
            <c:numRef>
              <c:f>GRAF!$C$27</c:f>
              <c:numCache>
                <c:formatCode>0%</c:formatCode>
                <c:ptCount val="1"/>
                <c:pt idx="0">
                  <c:v>0</c:v>
                </c:pt>
              </c:numCache>
            </c:numRef>
          </c:val>
          <c:extLst>
            <c:ext xmlns:c16="http://schemas.microsoft.com/office/drawing/2014/chart" uri="{C3380CC4-5D6E-409C-BE32-E72D297353CC}">
              <c16:uniqueId val="{00000000-A677-42F8-9950-C152C0C92D3F}"/>
            </c:ext>
          </c:extLst>
        </c:ser>
        <c:ser>
          <c:idx val="13"/>
          <c:order val="13"/>
          <c:tx>
            <c:strRef>
              <c:f>GRAF!$B$28</c:f>
              <c:strCache>
                <c:ptCount val="1"/>
                <c:pt idx="0">
                  <c:v>.200737</c:v>
                </c:pt>
              </c:strCache>
            </c:strRef>
          </c:tx>
          <c:spPr>
            <a:solidFill>
              <a:schemeClr val="accent2">
                <a:lumMod val="80000"/>
                <a:lumOff val="20000"/>
              </a:schemeClr>
            </a:solidFill>
            <a:ln>
              <a:noFill/>
            </a:ln>
            <a:effectLst/>
          </c:spPr>
          <c:invertIfNegative val="0"/>
          <c:val>
            <c:numRef>
              <c:f>GRAF!$C$28</c:f>
              <c:numCache>
                <c:formatCode>0%</c:formatCode>
                <c:ptCount val="1"/>
                <c:pt idx="0">
                  <c:v>0</c:v>
                </c:pt>
              </c:numCache>
            </c:numRef>
          </c:val>
          <c:extLst>
            <c:ext xmlns:c16="http://schemas.microsoft.com/office/drawing/2014/chart" uri="{C3380CC4-5D6E-409C-BE32-E72D297353CC}">
              <c16:uniqueId val="{00000001-A677-42F8-9950-C152C0C92D3F}"/>
            </c:ext>
          </c:extLst>
        </c:ser>
        <c:ser>
          <c:idx val="14"/>
          <c:order val="14"/>
          <c:tx>
            <c:strRef>
              <c:f>GRAF!$B$29</c:f>
              <c:strCache>
                <c:ptCount val="1"/>
                <c:pt idx="0">
                  <c:v>.200737</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GRAF!$C$29</c:f>
              <c:numCache>
                <c:formatCode>0%</c:formatCode>
                <c:ptCount val="1"/>
                <c:pt idx="0">
                  <c:v>1</c:v>
                </c:pt>
              </c:numCache>
            </c:numRef>
          </c:val>
          <c:extLst>
            <c:ext xmlns:c16="http://schemas.microsoft.com/office/drawing/2014/chart" uri="{C3380CC4-5D6E-409C-BE32-E72D297353CC}">
              <c16:uniqueId val="{00000002-A677-42F8-9950-C152C0C92D3F}"/>
            </c:ext>
          </c:extLst>
        </c:ser>
        <c:ser>
          <c:idx val="15"/>
          <c:order val="15"/>
          <c:tx>
            <c:strRef>
              <c:f>GRAF!$B$30</c:f>
              <c:strCache>
                <c:ptCount val="1"/>
                <c:pt idx="0">
                  <c:v>.200742</c:v>
                </c:pt>
              </c:strCache>
            </c:strRef>
          </c:tx>
          <c:spPr>
            <a:solidFill>
              <a:schemeClr val="accent4">
                <a:lumMod val="80000"/>
                <a:lumOff val="20000"/>
              </a:schemeClr>
            </a:solidFill>
            <a:ln>
              <a:noFill/>
            </a:ln>
            <a:effectLst/>
          </c:spPr>
          <c:invertIfNegative val="0"/>
          <c:val>
            <c:numRef>
              <c:f>GRAF!$C$30</c:f>
              <c:numCache>
                <c:formatCode>0%</c:formatCode>
                <c:ptCount val="1"/>
                <c:pt idx="0">
                  <c:v>0</c:v>
                </c:pt>
              </c:numCache>
            </c:numRef>
          </c:val>
          <c:extLst>
            <c:ext xmlns:c16="http://schemas.microsoft.com/office/drawing/2014/chart" uri="{C3380CC4-5D6E-409C-BE32-E72D297353CC}">
              <c16:uniqueId val="{00000003-A677-42F8-9950-C152C0C92D3F}"/>
            </c:ext>
          </c:extLst>
        </c:ser>
        <c:ser>
          <c:idx val="16"/>
          <c:order val="16"/>
          <c:tx>
            <c:strRef>
              <c:f>GRAF!$B$31</c:f>
              <c:strCache>
                <c:ptCount val="1"/>
                <c:pt idx="0">
                  <c:v>.200746</c:v>
                </c:pt>
              </c:strCache>
            </c:strRef>
          </c:tx>
          <c:spPr>
            <a:solidFill>
              <a:schemeClr val="accent5">
                <a:lumMod val="80000"/>
                <a:lumOff val="20000"/>
              </a:schemeClr>
            </a:solidFill>
            <a:ln>
              <a:noFill/>
            </a:ln>
            <a:effectLst/>
          </c:spPr>
          <c:invertIfNegative val="0"/>
          <c:val>
            <c:numRef>
              <c:f>GRAF!$C$31</c:f>
              <c:numCache>
                <c:formatCode>0%</c:formatCode>
                <c:ptCount val="1"/>
                <c:pt idx="0">
                  <c:v>0</c:v>
                </c:pt>
              </c:numCache>
            </c:numRef>
          </c:val>
          <c:extLst>
            <c:ext xmlns:c16="http://schemas.microsoft.com/office/drawing/2014/chart" uri="{C3380CC4-5D6E-409C-BE32-E72D297353CC}">
              <c16:uniqueId val="{00000004-A677-42F8-9950-C152C0C92D3F}"/>
            </c:ext>
          </c:extLst>
        </c:ser>
        <c:ser>
          <c:idx val="17"/>
          <c:order val="17"/>
          <c:tx>
            <c:strRef>
              <c:f>GRAF!$B$32</c:f>
              <c:strCache>
                <c:ptCount val="1"/>
                <c:pt idx="0">
                  <c:v>.200747</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GRAF!$C$32</c:f>
              <c:numCache>
                <c:formatCode>0%</c:formatCode>
                <c:ptCount val="1"/>
                <c:pt idx="0">
                  <c:v>1</c:v>
                </c:pt>
              </c:numCache>
            </c:numRef>
          </c:val>
          <c:extLst>
            <c:ext xmlns:c16="http://schemas.microsoft.com/office/drawing/2014/chart" uri="{C3380CC4-5D6E-409C-BE32-E72D297353CC}">
              <c16:uniqueId val="{00000005-A677-42F8-9950-C152C0C92D3F}"/>
            </c:ext>
          </c:extLst>
        </c:ser>
        <c:ser>
          <c:idx val="18"/>
          <c:order val="18"/>
          <c:tx>
            <c:strRef>
              <c:f>GRAF!$B$33</c:f>
              <c:strCache>
                <c:ptCount val="1"/>
                <c:pt idx="0">
                  <c:v>.200748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GRAF!$C$33</c:f>
              <c:numCache>
                <c:formatCode>0%</c:formatCode>
                <c:ptCount val="1"/>
                <c:pt idx="0">
                  <c:v>1</c:v>
                </c:pt>
              </c:numCache>
            </c:numRef>
          </c:val>
          <c:extLst>
            <c:ext xmlns:c16="http://schemas.microsoft.com/office/drawing/2014/chart" uri="{C3380CC4-5D6E-409C-BE32-E72D297353CC}">
              <c16:uniqueId val="{00000006-A677-42F8-9950-C152C0C92D3F}"/>
            </c:ext>
          </c:extLst>
        </c:ser>
        <c:ser>
          <c:idx val="19"/>
          <c:order val="19"/>
          <c:tx>
            <c:strRef>
              <c:f>GRAF!$B$34</c:f>
              <c:strCache>
                <c:ptCount val="1"/>
                <c:pt idx="0">
                  <c:v>.200749</c:v>
                </c:pt>
              </c:strCache>
            </c:strRef>
          </c:tx>
          <c:spPr>
            <a:solidFill>
              <a:schemeClr val="accent2">
                <a:lumMod val="80000"/>
              </a:schemeClr>
            </a:solidFill>
            <a:ln>
              <a:noFill/>
            </a:ln>
            <a:effectLst/>
          </c:spPr>
          <c:invertIfNegative val="0"/>
          <c:val>
            <c:numRef>
              <c:f>GRAF!$C$34</c:f>
              <c:numCache>
                <c:formatCode>0%</c:formatCode>
                <c:ptCount val="1"/>
                <c:pt idx="0">
                  <c:v>0</c:v>
                </c:pt>
              </c:numCache>
            </c:numRef>
          </c:val>
          <c:extLst>
            <c:ext xmlns:c16="http://schemas.microsoft.com/office/drawing/2014/chart" uri="{C3380CC4-5D6E-409C-BE32-E72D297353CC}">
              <c16:uniqueId val="{00000007-A677-42F8-9950-C152C0C92D3F}"/>
            </c:ext>
          </c:extLst>
        </c:ser>
        <c:ser>
          <c:idx val="20"/>
          <c:order val="20"/>
          <c:tx>
            <c:strRef>
              <c:f>GRAF!$B$35</c:f>
              <c:strCache>
                <c:ptCount val="1"/>
                <c:pt idx="0">
                  <c:v>.200750</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GRAF!$C$35</c:f>
              <c:numCache>
                <c:formatCode>0%</c:formatCode>
                <c:ptCount val="1"/>
                <c:pt idx="0">
                  <c:v>1</c:v>
                </c:pt>
              </c:numCache>
            </c:numRef>
          </c:val>
          <c:extLst>
            <c:ext xmlns:c16="http://schemas.microsoft.com/office/drawing/2014/chart" uri="{C3380CC4-5D6E-409C-BE32-E72D297353CC}">
              <c16:uniqueId val="{00000008-A677-42F8-9950-C152C0C92D3F}"/>
            </c:ext>
          </c:extLst>
        </c:ser>
        <c:ser>
          <c:idx val="21"/>
          <c:order val="21"/>
          <c:tx>
            <c:strRef>
              <c:f>GRAF!$B$36</c:f>
              <c:strCache>
                <c:ptCount val="1"/>
                <c:pt idx="0">
                  <c:v>.200751</c:v>
                </c:pt>
              </c:strCache>
            </c:strRef>
          </c:tx>
          <c:spPr>
            <a:solidFill>
              <a:schemeClr val="accent4">
                <a:lumMod val="80000"/>
              </a:schemeClr>
            </a:solidFill>
            <a:ln>
              <a:noFill/>
            </a:ln>
            <a:effectLst/>
          </c:spPr>
          <c:invertIfNegative val="0"/>
          <c:val>
            <c:numRef>
              <c:f>GRAF!$C$36</c:f>
              <c:numCache>
                <c:formatCode>0%</c:formatCode>
                <c:ptCount val="1"/>
                <c:pt idx="0">
                  <c:v>0</c:v>
                </c:pt>
              </c:numCache>
            </c:numRef>
          </c:val>
          <c:extLst>
            <c:ext xmlns:c16="http://schemas.microsoft.com/office/drawing/2014/chart" uri="{C3380CC4-5D6E-409C-BE32-E72D297353CC}">
              <c16:uniqueId val="{00000009-A677-42F8-9950-C152C0C92D3F}"/>
            </c:ext>
          </c:extLst>
        </c:ser>
        <c:ser>
          <c:idx val="22"/>
          <c:order val="22"/>
          <c:tx>
            <c:strRef>
              <c:f>GRAF!$B$37</c:f>
              <c:strCache>
                <c:ptCount val="1"/>
                <c:pt idx="0">
                  <c:v>.200752</c:v>
                </c:pt>
              </c:strCache>
            </c:strRef>
          </c:tx>
          <c:spPr>
            <a:solidFill>
              <a:schemeClr val="accent5">
                <a:lumMod val="80000"/>
              </a:schemeClr>
            </a:solidFill>
            <a:ln>
              <a:noFill/>
            </a:ln>
            <a:effectLst/>
          </c:spPr>
          <c:invertIfNegative val="0"/>
          <c:val>
            <c:numRef>
              <c:f>GRAF!$C$37</c:f>
              <c:numCache>
                <c:formatCode>0%</c:formatCode>
                <c:ptCount val="1"/>
                <c:pt idx="0">
                  <c:v>0</c:v>
                </c:pt>
              </c:numCache>
            </c:numRef>
          </c:val>
          <c:extLst>
            <c:ext xmlns:c16="http://schemas.microsoft.com/office/drawing/2014/chart" uri="{C3380CC4-5D6E-409C-BE32-E72D297353CC}">
              <c16:uniqueId val="{0000000A-A677-42F8-9950-C152C0C92D3F}"/>
            </c:ext>
          </c:extLst>
        </c:ser>
        <c:ser>
          <c:idx val="23"/>
          <c:order val="23"/>
          <c:tx>
            <c:strRef>
              <c:f>GRAF!$B$38</c:f>
              <c:strCache>
                <c:ptCount val="1"/>
                <c:pt idx="0">
                  <c:v>.200753</c:v>
                </c:pt>
              </c:strCache>
            </c:strRef>
          </c:tx>
          <c:spPr>
            <a:solidFill>
              <a:schemeClr val="accent6">
                <a:lumMod val="80000"/>
              </a:schemeClr>
            </a:solidFill>
            <a:ln>
              <a:noFill/>
            </a:ln>
            <a:effectLst/>
          </c:spPr>
          <c:invertIfNegative val="0"/>
          <c:val>
            <c:numRef>
              <c:f>GRAF!$C$38</c:f>
              <c:numCache>
                <c:formatCode>0%</c:formatCode>
                <c:ptCount val="1"/>
                <c:pt idx="0">
                  <c:v>0</c:v>
                </c:pt>
              </c:numCache>
            </c:numRef>
          </c:val>
          <c:extLst>
            <c:ext xmlns:c16="http://schemas.microsoft.com/office/drawing/2014/chart" uri="{C3380CC4-5D6E-409C-BE32-E72D297353CC}">
              <c16:uniqueId val="{0000000B-A677-42F8-9950-C152C0C92D3F}"/>
            </c:ext>
          </c:extLst>
        </c:ser>
        <c:ser>
          <c:idx val="24"/>
          <c:order val="24"/>
          <c:tx>
            <c:strRef>
              <c:f>GRAF!$B$39</c:f>
              <c:strCache>
                <c:ptCount val="1"/>
                <c:pt idx="0">
                  <c:v>.200754</c:v>
                </c:pt>
              </c:strCache>
            </c:strRef>
          </c:tx>
          <c:spPr>
            <a:solidFill>
              <a:schemeClr val="accent1">
                <a:lumMod val="60000"/>
                <a:lumOff val="40000"/>
              </a:schemeClr>
            </a:solidFill>
            <a:ln>
              <a:noFill/>
            </a:ln>
            <a:effectLst/>
          </c:spPr>
          <c:invertIfNegative val="0"/>
          <c:val>
            <c:numRef>
              <c:f>GRAF!$C$39</c:f>
              <c:numCache>
                <c:formatCode>0%</c:formatCode>
                <c:ptCount val="1"/>
                <c:pt idx="0">
                  <c:v>0</c:v>
                </c:pt>
              </c:numCache>
            </c:numRef>
          </c:val>
          <c:extLst>
            <c:ext xmlns:c16="http://schemas.microsoft.com/office/drawing/2014/chart" uri="{C3380CC4-5D6E-409C-BE32-E72D297353CC}">
              <c16:uniqueId val="{0000000C-A677-42F8-9950-C152C0C92D3F}"/>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layout>
        <c:manualLayout>
          <c:xMode val="edge"/>
          <c:yMode val="edge"/>
          <c:x val="0.17208913098191492"/>
          <c:y val="0.89138339965911262"/>
          <c:w val="0.65668771029172002"/>
          <c:h val="5.8057059570373659E-2"/>
        </c:manualLayout>
      </c:layout>
      <c:overlay val="0"/>
      <c:spPr>
        <a:noFill/>
        <a:ln>
          <a:noFill/>
        </a:ln>
        <a:effectLst/>
      </c:spPr>
      <c:txPr>
        <a:bodyPr rot="0" spcFirstLastPara="1" vertOverflow="ellipsis" vert="horz" wrap="square" anchor="ctr" anchorCtr="1"/>
        <a:lstStyle/>
        <a:p>
          <a:pPr rtl="0">
            <a:defRPr sz="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GRAF!$B$44</c:f>
              <c:strCache>
                <c:ptCount val="1"/>
                <c:pt idx="0">
                  <c:v>.200713</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GRAF!$C$44</c:f>
              <c:numCache>
                <c:formatCode>0%</c:formatCode>
                <c:ptCount val="1"/>
                <c:pt idx="0">
                  <c:v>1</c:v>
                </c:pt>
              </c:numCache>
            </c:numRef>
          </c:val>
          <c:extLst>
            <c:ext xmlns:c16="http://schemas.microsoft.com/office/drawing/2014/chart" uri="{C3380CC4-5D6E-409C-BE32-E72D297353CC}">
              <c16:uniqueId val="{00000000-9122-463A-A057-192920197634}"/>
            </c:ext>
          </c:extLst>
        </c:ser>
        <c:ser>
          <c:idx val="1"/>
          <c:order val="1"/>
          <c:tx>
            <c:strRef>
              <c:f>GRAF!$B$45</c:f>
              <c:strCache>
                <c:ptCount val="1"/>
                <c:pt idx="0">
                  <c:v>.200715</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GRAF!$C$45</c:f>
              <c:numCache>
                <c:formatCode>0%</c:formatCode>
                <c:ptCount val="1"/>
                <c:pt idx="0">
                  <c:v>1</c:v>
                </c:pt>
              </c:numCache>
            </c:numRef>
          </c:val>
          <c:extLst>
            <c:ext xmlns:c16="http://schemas.microsoft.com/office/drawing/2014/chart" uri="{C3380CC4-5D6E-409C-BE32-E72D297353CC}">
              <c16:uniqueId val="{00000001-9122-463A-A057-192920197634}"/>
            </c:ext>
          </c:extLst>
        </c:ser>
        <c:ser>
          <c:idx val="2"/>
          <c:order val="2"/>
          <c:tx>
            <c:strRef>
              <c:f>GRAF!$B$46</c:f>
              <c:strCache>
                <c:ptCount val="1"/>
                <c:pt idx="0">
                  <c:v>.200716</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GRAF!$C$46</c:f>
              <c:numCache>
                <c:formatCode>0%</c:formatCode>
                <c:ptCount val="1"/>
                <c:pt idx="0">
                  <c:v>1</c:v>
                </c:pt>
              </c:numCache>
            </c:numRef>
          </c:val>
          <c:extLst>
            <c:ext xmlns:c16="http://schemas.microsoft.com/office/drawing/2014/chart" uri="{C3380CC4-5D6E-409C-BE32-E72D297353CC}">
              <c16:uniqueId val="{00000002-9122-463A-A057-192920197634}"/>
            </c:ext>
          </c:extLst>
        </c:ser>
        <c:ser>
          <c:idx val="3"/>
          <c:order val="3"/>
          <c:tx>
            <c:strRef>
              <c:f>GRAF!$B$47</c:f>
              <c:strCache>
                <c:ptCount val="1"/>
                <c:pt idx="0">
                  <c:v>.200714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GRAF!$C$47</c:f>
              <c:numCache>
                <c:formatCode>0%</c:formatCode>
                <c:ptCount val="1"/>
                <c:pt idx="0">
                  <c:v>1</c:v>
                </c:pt>
              </c:numCache>
            </c:numRef>
          </c:val>
          <c:extLst>
            <c:ext xmlns:c16="http://schemas.microsoft.com/office/drawing/2014/chart" uri="{C3380CC4-5D6E-409C-BE32-E72D297353CC}">
              <c16:uniqueId val="{00000003-9122-463A-A057-192920197634}"/>
            </c:ext>
          </c:extLst>
        </c:ser>
        <c:ser>
          <c:idx val="4"/>
          <c:order val="4"/>
          <c:tx>
            <c:strRef>
              <c:f>GRAF!$B$48</c:f>
              <c:strCache>
                <c:ptCount val="1"/>
                <c:pt idx="0">
                  <c:v>.200738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GRAF!$C$48</c:f>
              <c:numCache>
                <c:formatCode>0%</c:formatCode>
                <c:ptCount val="1"/>
                <c:pt idx="0">
                  <c:v>1</c:v>
                </c:pt>
              </c:numCache>
            </c:numRef>
          </c:val>
          <c:extLst>
            <c:ext xmlns:c16="http://schemas.microsoft.com/office/drawing/2014/chart" uri="{C3380CC4-5D6E-409C-BE32-E72D297353CC}">
              <c16:uniqueId val="{00000000-4ACD-45AA-AAC9-71BE82C0E2E9}"/>
            </c:ext>
          </c:extLst>
        </c:ser>
        <c:ser>
          <c:idx val="5"/>
          <c:order val="5"/>
          <c:tx>
            <c:strRef>
              <c:f>GRAF!$B$49</c:f>
              <c:strCache>
                <c:ptCount val="1"/>
                <c:pt idx="0">
                  <c:v>.200739</c:v>
                </c:pt>
              </c:strCache>
            </c:strRef>
          </c:tx>
          <c:spPr>
            <a:solidFill>
              <a:schemeClr val="accent6"/>
            </a:solidFill>
            <a:ln>
              <a:noFill/>
            </a:ln>
            <a:effectLst/>
          </c:spPr>
          <c:invertIfNegative val="0"/>
          <c:val>
            <c:numRef>
              <c:f>GRAF!$C$49</c:f>
              <c:numCache>
                <c:formatCode>0%</c:formatCode>
                <c:ptCount val="1"/>
                <c:pt idx="0">
                  <c:v>0</c:v>
                </c:pt>
              </c:numCache>
            </c:numRef>
          </c:val>
          <c:extLst>
            <c:ext xmlns:c16="http://schemas.microsoft.com/office/drawing/2014/chart" uri="{C3380CC4-5D6E-409C-BE32-E72D297353CC}">
              <c16:uniqueId val="{00000001-4ACD-45AA-AAC9-71BE82C0E2E9}"/>
            </c:ext>
          </c:extLst>
        </c:ser>
        <c:ser>
          <c:idx val="6"/>
          <c:order val="6"/>
          <c:tx>
            <c:strRef>
              <c:f>GRAF!$B$50</c:f>
              <c:strCache>
                <c:ptCount val="1"/>
                <c:pt idx="0">
                  <c:v>.200740</c:v>
                </c:pt>
              </c:strCache>
            </c:strRef>
          </c:tx>
          <c:spPr>
            <a:solidFill>
              <a:schemeClr val="accent1">
                <a:lumMod val="60000"/>
              </a:schemeClr>
            </a:solidFill>
            <a:ln>
              <a:noFill/>
            </a:ln>
            <a:effectLst/>
          </c:spPr>
          <c:invertIfNegative val="0"/>
          <c:val>
            <c:numRef>
              <c:f>GRAF!$C$50</c:f>
              <c:numCache>
                <c:formatCode>0%</c:formatCode>
                <c:ptCount val="1"/>
                <c:pt idx="0">
                  <c:v>0</c:v>
                </c:pt>
              </c:numCache>
            </c:numRef>
          </c:val>
          <c:extLst>
            <c:ext xmlns:c16="http://schemas.microsoft.com/office/drawing/2014/chart" uri="{C3380CC4-5D6E-409C-BE32-E72D297353CC}">
              <c16:uniqueId val="{00000002-4ACD-45AA-AAC9-71BE82C0E2E9}"/>
            </c:ext>
          </c:extLst>
        </c:ser>
        <c:ser>
          <c:idx val="7"/>
          <c:order val="7"/>
          <c:tx>
            <c:strRef>
              <c:f>GRAF!$B$51</c:f>
              <c:strCache>
                <c:ptCount val="1"/>
                <c:pt idx="0">
                  <c:v>.200744</c:v>
                </c:pt>
              </c:strCache>
            </c:strRef>
          </c:tx>
          <c:spPr>
            <a:solidFill>
              <a:schemeClr val="accent2">
                <a:lumMod val="60000"/>
              </a:schemeClr>
            </a:solidFill>
            <a:ln>
              <a:noFill/>
            </a:ln>
            <a:effectLst/>
          </c:spPr>
          <c:invertIfNegative val="0"/>
          <c:val>
            <c:numRef>
              <c:f>GRAF!$C$51</c:f>
              <c:numCache>
                <c:formatCode>0%</c:formatCode>
                <c:ptCount val="1"/>
                <c:pt idx="0">
                  <c:v>0</c:v>
                </c:pt>
              </c:numCache>
            </c:numRef>
          </c:val>
          <c:extLst>
            <c:ext xmlns:c16="http://schemas.microsoft.com/office/drawing/2014/chart" uri="{C3380CC4-5D6E-409C-BE32-E72D297353CC}">
              <c16:uniqueId val="{00000003-4ACD-45AA-AAC9-71BE82C0E2E9}"/>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numFmt formatCode="General" sourceLinked="1"/>
        <c:majorTickMark val="none"/>
        <c:minorTickMark val="none"/>
        <c:tickLblPos val="nextTo"/>
        <c:crossAx val="1197766448"/>
        <c:crosses val="autoZero"/>
        <c:auto val="1"/>
        <c:lblAlgn val="ctr"/>
        <c:lblOffset val="100"/>
        <c:noMultiLvlLbl val="0"/>
      </c:catAx>
      <c:valAx>
        <c:axId val="119776644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GRAF!$B$57</c:f>
              <c:strCache>
                <c:ptCount val="1"/>
                <c:pt idx="0">
                  <c:v>.200699</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GRAF!$C$57</c:f>
              <c:numCache>
                <c:formatCode>0%</c:formatCode>
                <c:ptCount val="1"/>
                <c:pt idx="0">
                  <c:v>1</c:v>
                </c:pt>
              </c:numCache>
            </c:numRef>
          </c:val>
          <c:extLst>
            <c:ext xmlns:c16="http://schemas.microsoft.com/office/drawing/2014/chart" uri="{C3380CC4-5D6E-409C-BE32-E72D297353CC}">
              <c16:uniqueId val="{00000000-3BB7-4DC7-80FE-5975B37B9C56}"/>
            </c:ext>
          </c:extLst>
        </c:ser>
        <c:ser>
          <c:idx val="1"/>
          <c:order val="1"/>
          <c:tx>
            <c:strRef>
              <c:f>GRAF!$B$58</c:f>
              <c:strCache>
                <c:ptCount val="1"/>
                <c:pt idx="0">
                  <c:v>.200702</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GRAF!$C$58</c:f>
              <c:numCache>
                <c:formatCode>0%</c:formatCode>
                <c:ptCount val="1"/>
                <c:pt idx="0">
                  <c:v>1</c:v>
                </c:pt>
              </c:numCache>
            </c:numRef>
          </c:val>
          <c:extLst>
            <c:ext xmlns:c16="http://schemas.microsoft.com/office/drawing/2014/chart" uri="{C3380CC4-5D6E-409C-BE32-E72D297353CC}">
              <c16:uniqueId val="{00000001-3BB7-4DC7-80FE-5975B37B9C56}"/>
            </c:ext>
          </c:extLst>
        </c:ser>
        <c:ser>
          <c:idx val="2"/>
          <c:order val="2"/>
          <c:tx>
            <c:strRef>
              <c:f>GRAF!$B$59</c:f>
              <c:strCache>
                <c:ptCount val="1"/>
                <c:pt idx="0">
                  <c:v>.200698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GRAF!$C$59</c:f>
              <c:numCache>
                <c:formatCode>0%</c:formatCode>
                <c:ptCount val="1"/>
                <c:pt idx="0">
                  <c:v>1</c:v>
                </c:pt>
              </c:numCache>
            </c:numRef>
          </c:val>
          <c:extLst>
            <c:ext xmlns:c16="http://schemas.microsoft.com/office/drawing/2014/chart" uri="{C3380CC4-5D6E-409C-BE32-E72D297353CC}">
              <c16:uniqueId val="{00000002-3BB7-4DC7-80FE-5975B37B9C56}"/>
            </c:ext>
          </c:extLst>
        </c:ser>
        <c:ser>
          <c:idx val="3"/>
          <c:order val="3"/>
          <c:tx>
            <c:strRef>
              <c:f>GRAF!$B$60</c:f>
              <c:strCache>
                <c:ptCount val="1"/>
                <c:pt idx="0">
                  <c:v>.200701</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GRAF!$C$60</c:f>
              <c:numCache>
                <c:formatCode>0%</c:formatCode>
                <c:ptCount val="1"/>
                <c:pt idx="0">
                  <c:v>1</c:v>
                </c:pt>
              </c:numCache>
            </c:numRef>
          </c:val>
          <c:extLst>
            <c:ext xmlns:c16="http://schemas.microsoft.com/office/drawing/2014/chart" uri="{C3380CC4-5D6E-409C-BE32-E72D297353CC}">
              <c16:uniqueId val="{00000003-3BB7-4DC7-80FE-5975B37B9C56}"/>
            </c:ext>
          </c:extLst>
        </c:ser>
        <c:ser>
          <c:idx val="4"/>
          <c:order val="4"/>
          <c:tx>
            <c:strRef>
              <c:f>GRAF!$B$61</c:f>
              <c:strCache>
                <c:ptCount val="1"/>
                <c:pt idx="0">
                  <c:v>.200700</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GRAF!$C$61</c:f>
              <c:numCache>
                <c:formatCode>0%</c:formatCode>
                <c:ptCount val="1"/>
                <c:pt idx="0">
                  <c:v>1</c:v>
                </c:pt>
              </c:numCache>
            </c:numRef>
          </c:val>
          <c:extLst>
            <c:ext xmlns:c16="http://schemas.microsoft.com/office/drawing/2014/chart" uri="{C3380CC4-5D6E-409C-BE32-E72D297353CC}">
              <c16:uniqueId val="{00000004-3BB7-4DC7-80FE-5975B37B9C56}"/>
            </c:ext>
          </c:extLst>
        </c:ser>
        <c:ser>
          <c:idx val="5"/>
          <c:order val="5"/>
          <c:tx>
            <c:strRef>
              <c:f>GRAF!$B$62</c:f>
              <c:strCache>
                <c:ptCount val="1"/>
                <c:pt idx="0">
                  <c:v>200741</c:v>
                </c:pt>
              </c:strCache>
            </c:strRef>
          </c:tx>
          <c:spPr>
            <a:solidFill>
              <a:srgbClr val="FF7C80"/>
            </a:solidFill>
            <a:ln>
              <a:noFill/>
            </a:ln>
            <a:effectLst/>
          </c:spPr>
          <c:invertIfNegative val="0"/>
          <c:val>
            <c:numRef>
              <c:f>GRAF!$C$62</c:f>
              <c:numCache>
                <c:formatCode>0%</c:formatCode>
                <c:ptCount val="1"/>
                <c:pt idx="0">
                  <c:v>0.1</c:v>
                </c:pt>
              </c:numCache>
            </c:numRef>
          </c:val>
          <c:extLst>
            <c:ext xmlns:c16="http://schemas.microsoft.com/office/drawing/2014/chart" uri="{C3380CC4-5D6E-409C-BE32-E72D297353CC}">
              <c16:uniqueId val="{00000000-033E-4DF2-8A9F-C6907AF46936}"/>
            </c:ext>
          </c:extLst>
        </c:ser>
        <c:ser>
          <c:idx val="6"/>
          <c:order val="6"/>
          <c:tx>
            <c:strRef>
              <c:f>GRAF!$B$63</c:f>
              <c:strCache>
                <c:ptCount val="1"/>
                <c:pt idx="0">
                  <c:v>200743</c:v>
                </c:pt>
              </c:strCache>
            </c:strRef>
          </c:tx>
          <c:spPr>
            <a:solidFill>
              <a:srgbClr val="FF7C80"/>
            </a:solidFill>
            <a:ln>
              <a:noFill/>
            </a:ln>
            <a:effectLst/>
          </c:spPr>
          <c:invertIfNegative val="0"/>
          <c:val>
            <c:numRef>
              <c:f>GRAF!$C$63</c:f>
              <c:numCache>
                <c:formatCode>0%</c:formatCode>
                <c:ptCount val="1"/>
                <c:pt idx="0">
                  <c:v>0.1</c:v>
                </c:pt>
              </c:numCache>
            </c:numRef>
          </c:val>
          <c:extLst>
            <c:ext xmlns:c16="http://schemas.microsoft.com/office/drawing/2014/chart" uri="{C3380CC4-5D6E-409C-BE32-E72D297353CC}">
              <c16:uniqueId val="{00000001-033E-4DF2-8A9F-C6907AF46936}"/>
            </c:ext>
          </c:extLst>
        </c:ser>
        <c:ser>
          <c:idx val="7"/>
          <c:order val="7"/>
          <c:tx>
            <c:strRef>
              <c:f>GRAF!$B$64</c:f>
              <c:strCache>
                <c:ptCount val="1"/>
                <c:pt idx="0">
                  <c:v>200745</c:v>
                </c:pt>
              </c:strCache>
            </c:strRef>
          </c:tx>
          <c:spPr>
            <a:solidFill>
              <a:srgbClr val="FF7C80"/>
            </a:solidFill>
            <a:ln>
              <a:noFill/>
            </a:ln>
            <a:effectLst/>
          </c:spPr>
          <c:invertIfNegative val="0"/>
          <c:val>
            <c:numRef>
              <c:f>GRAF!$C$64</c:f>
              <c:numCache>
                <c:formatCode>0%</c:formatCode>
                <c:ptCount val="1"/>
                <c:pt idx="0">
                  <c:v>0.1</c:v>
                </c:pt>
              </c:numCache>
            </c:numRef>
          </c:val>
          <c:extLst>
            <c:ext xmlns:c16="http://schemas.microsoft.com/office/drawing/2014/chart" uri="{C3380CC4-5D6E-409C-BE32-E72D297353CC}">
              <c16:uniqueId val="{00000002-033E-4DF2-8A9F-C6907AF46936}"/>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layout>
        <c:manualLayout>
          <c:xMode val="edge"/>
          <c:yMode val="edge"/>
          <c:x val="0.27037043281795342"/>
          <c:y val="0.8503575911926573"/>
          <c:w val="0.44181018057967592"/>
          <c:h val="6.4979428151464888E-2"/>
        </c:manualLayout>
      </c:layout>
      <c:overlay val="0"/>
      <c:spPr>
        <a:noFill/>
        <a:ln>
          <a:noFill/>
        </a:ln>
        <a:effectLst/>
      </c:spPr>
      <c:txPr>
        <a:bodyPr rot="0" spcFirstLastPara="1" vertOverflow="ellipsis" vert="horz" wrap="square" anchor="ctr" anchorCtr="1"/>
        <a:lstStyle/>
        <a:p>
          <a:pPr rtl="0">
            <a:defRPr sz="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3253247190256"/>
          <c:y val="6.5917587444610584E-2"/>
          <c:w val="0.83055892051955049"/>
          <c:h val="0.76003638915063509"/>
        </c:manualLayout>
      </c:layout>
      <c:barChart>
        <c:barDir val="col"/>
        <c:grouping val="clustered"/>
        <c:varyColors val="0"/>
        <c:ser>
          <c:idx val="0"/>
          <c:order val="0"/>
          <c:tx>
            <c:strRef>
              <c:f>GRAF!$B$71</c:f>
              <c:strCache>
                <c:ptCount val="1"/>
                <c:pt idx="0">
                  <c:v>.200704</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GRAF!$C$71</c:f>
              <c:numCache>
                <c:formatCode>0%</c:formatCode>
                <c:ptCount val="1"/>
                <c:pt idx="0">
                  <c:v>1</c:v>
                </c:pt>
              </c:numCache>
            </c:numRef>
          </c:val>
          <c:extLst>
            <c:ext xmlns:c16="http://schemas.microsoft.com/office/drawing/2014/chart" uri="{C3380CC4-5D6E-409C-BE32-E72D297353CC}">
              <c16:uniqueId val="{00000000-CA01-429F-ACCA-72F346B9BCEB}"/>
            </c:ext>
          </c:extLst>
        </c:ser>
        <c:ser>
          <c:idx val="1"/>
          <c:order val="1"/>
          <c:tx>
            <c:strRef>
              <c:f>GRAF!$B$72</c:f>
              <c:strCache>
                <c:ptCount val="1"/>
                <c:pt idx="0">
                  <c:v>.200705</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GRAF!$C$72</c:f>
              <c:numCache>
                <c:formatCode>0%</c:formatCode>
                <c:ptCount val="1"/>
                <c:pt idx="0">
                  <c:v>1</c:v>
                </c:pt>
              </c:numCache>
            </c:numRef>
          </c:val>
          <c:extLst>
            <c:ext xmlns:c16="http://schemas.microsoft.com/office/drawing/2014/chart" uri="{C3380CC4-5D6E-409C-BE32-E72D297353CC}">
              <c16:uniqueId val="{00000001-CA01-429F-ACCA-72F346B9BCEB}"/>
            </c:ext>
          </c:extLst>
        </c:ser>
        <c:ser>
          <c:idx val="2"/>
          <c:order val="2"/>
          <c:tx>
            <c:strRef>
              <c:f>GRAF!$B$73</c:f>
              <c:strCache>
                <c:ptCount val="1"/>
                <c:pt idx="0">
                  <c:v>.200706</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GRAF!$C$73</c:f>
              <c:numCache>
                <c:formatCode>0%</c:formatCode>
                <c:ptCount val="1"/>
                <c:pt idx="0">
                  <c:v>1</c:v>
                </c:pt>
              </c:numCache>
            </c:numRef>
          </c:val>
          <c:extLst>
            <c:ext xmlns:c16="http://schemas.microsoft.com/office/drawing/2014/chart" uri="{C3380CC4-5D6E-409C-BE32-E72D297353CC}">
              <c16:uniqueId val="{00000002-CA01-429F-ACCA-72F346B9BCEB}"/>
            </c:ext>
          </c:extLst>
        </c:ser>
        <c:ser>
          <c:idx val="3"/>
          <c:order val="3"/>
          <c:tx>
            <c:strRef>
              <c:f>GRAF!$B$74</c:f>
              <c:strCache>
                <c:ptCount val="1"/>
                <c:pt idx="0">
                  <c:v>.200707</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GRAF!$C$74</c:f>
              <c:numCache>
                <c:formatCode>0%</c:formatCode>
                <c:ptCount val="1"/>
                <c:pt idx="0">
                  <c:v>1</c:v>
                </c:pt>
              </c:numCache>
            </c:numRef>
          </c:val>
          <c:extLst>
            <c:ext xmlns:c16="http://schemas.microsoft.com/office/drawing/2014/chart" uri="{C3380CC4-5D6E-409C-BE32-E72D297353CC}">
              <c16:uniqueId val="{00000003-CA01-429F-ACCA-72F346B9BCEB}"/>
            </c:ext>
          </c:extLst>
        </c:ser>
        <c:ser>
          <c:idx val="4"/>
          <c:order val="4"/>
          <c:tx>
            <c:strRef>
              <c:f>GRAF!$B$75</c:f>
              <c:strCache>
                <c:ptCount val="1"/>
                <c:pt idx="0">
                  <c:v>.200708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GRAF!$C$75</c:f>
              <c:numCache>
                <c:formatCode>0%</c:formatCode>
                <c:ptCount val="1"/>
                <c:pt idx="0">
                  <c:v>1</c:v>
                </c:pt>
              </c:numCache>
            </c:numRef>
          </c:val>
          <c:extLst>
            <c:ext xmlns:c16="http://schemas.microsoft.com/office/drawing/2014/chart" uri="{C3380CC4-5D6E-409C-BE32-E72D297353CC}">
              <c16:uniqueId val="{00000004-CA01-429F-ACCA-72F346B9BCEB}"/>
            </c:ext>
          </c:extLst>
        </c:ser>
        <c:ser>
          <c:idx val="5"/>
          <c:order val="5"/>
          <c:tx>
            <c:strRef>
              <c:f>GRAF!$B$76</c:f>
              <c:strCache>
                <c:ptCount val="1"/>
                <c:pt idx="0">
                  <c:v>200756</c:v>
                </c:pt>
              </c:strCache>
            </c:strRef>
          </c:tx>
          <c:spPr>
            <a:solidFill>
              <a:schemeClr val="accent6"/>
            </a:solidFill>
            <a:ln>
              <a:noFill/>
            </a:ln>
            <a:effectLst/>
          </c:spPr>
          <c:invertIfNegative val="0"/>
          <c:val>
            <c:numRef>
              <c:f>GRAF!$C$76</c:f>
              <c:numCache>
                <c:formatCode>0%</c:formatCode>
                <c:ptCount val="1"/>
                <c:pt idx="0">
                  <c:v>0</c:v>
                </c:pt>
              </c:numCache>
            </c:numRef>
          </c:val>
          <c:extLst>
            <c:ext xmlns:c16="http://schemas.microsoft.com/office/drawing/2014/chart" uri="{C3380CC4-5D6E-409C-BE32-E72D297353CC}">
              <c16:uniqueId val="{00000000-B1AC-4B58-8FA7-7D5674B1325E}"/>
            </c:ext>
          </c:extLst>
        </c:ser>
        <c:ser>
          <c:idx val="6"/>
          <c:order val="6"/>
          <c:tx>
            <c:strRef>
              <c:f>GRAF!$B$77</c:f>
              <c:strCache>
                <c:ptCount val="1"/>
                <c:pt idx="0">
                  <c:v>200757</c:v>
                </c:pt>
              </c:strCache>
            </c:strRef>
          </c:tx>
          <c:spPr>
            <a:solidFill>
              <a:schemeClr val="accent1">
                <a:lumMod val="60000"/>
              </a:schemeClr>
            </a:solidFill>
            <a:ln>
              <a:noFill/>
            </a:ln>
            <a:effectLst/>
          </c:spPr>
          <c:invertIfNegative val="0"/>
          <c:val>
            <c:numRef>
              <c:f>GRAF!$C$77</c:f>
              <c:numCache>
                <c:formatCode>0%</c:formatCode>
                <c:ptCount val="1"/>
                <c:pt idx="0">
                  <c:v>0</c:v>
                </c:pt>
              </c:numCache>
            </c:numRef>
          </c:val>
          <c:extLst>
            <c:ext xmlns:c16="http://schemas.microsoft.com/office/drawing/2014/chart" uri="{C3380CC4-5D6E-409C-BE32-E72D297353CC}">
              <c16:uniqueId val="{00000001-B1AC-4B58-8FA7-7D5674B1325E}"/>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layout>
        <c:manualLayout>
          <c:xMode val="edge"/>
          <c:yMode val="edge"/>
          <c:x val="0.27432567734145058"/>
          <c:y val="0.86360556846323733"/>
          <c:w val="0.72567435355352883"/>
          <c:h val="7.0825889942462472E-2"/>
        </c:manualLayout>
      </c:layout>
      <c:overlay val="0"/>
      <c:spPr>
        <a:noFill/>
        <a:ln>
          <a:noFill/>
        </a:ln>
        <a:effectLst/>
      </c:spPr>
      <c:txPr>
        <a:bodyPr rot="0" spcFirstLastPara="1" vertOverflow="ellipsis" vert="horz" wrap="square" anchor="ctr" anchorCtr="1"/>
        <a:lstStyle/>
        <a:p>
          <a:pPr rtl="0">
            <a:defRPr sz="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3253247190256"/>
          <c:y val="6.5917587444610584E-2"/>
          <c:w val="0.83055892051955049"/>
          <c:h val="0.76003638915063509"/>
        </c:manualLayout>
      </c:layout>
      <c:barChart>
        <c:barDir val="col"/>
        <c:grouping val="clustered"/>
        <c:varyColors val="0"/>
        <c:ser>
          <c:idx val="0"/>
          <c:order val="0"/>
          <c:tx>
            <c:strRef>
              <c:f>GRAF!$B$82</c:f>
              <c:strCache>
                <c:ptCount val="1"/>
                <c:pt idx="0">
                  <c:v>.200709</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GRAF!$C$82</c:f>
              <c:numCache>
                <c:formatCode>0%</c:formatCode>
                <c:ptCount val="1"/>
                <c:pt idx="0">
                  <c:v>1</c:v>
                </c:pt>
              </c:numCache>
            </c:numRef>
          </c:val>
          <c:extLst>
            <c:ext xmlns:c16="http://schemas.microsoft.com/office/drawing/2014/chart" uri="{C3380CC4-5D6E-409C-BE32-E72D297353CC}">
              <c16:uniqueId val="{00000000-D53E-48C1-859D-19E5BAEC4829}"/>
            </c:ext>
          </c:extLst>
        </c:ser>
        <c:ser>
          <c:idx val="1"/>
          <c:order val="1"/>
          <c:tx>
            <c:strRef>
              <c:f>GRAF!$B$83</c:f>
              <c:strCache>
                <c:ptCount val="1"/>
                <c:pt idx="0">
                  <c:v>.200710</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GRAF!$C$83</c:f>
              <c:numCache>
                <c:formatCode>0%</c:formatCode>
                <c:ptCount val="1"/>
                <c:pt idx="0">
                  <c:v>1</c:v>
                </c:pt>
              </c:numCache>
            </c:numRef>
          </c:val>
          <c:extLst>
            <c:ext xmlns:c16="http://schemas.microsoft.com/office/drawing/2014/chart" uri="{C3380CC4-5D6E-409C-BE32-E72D297353CC}">
              <c16:uniqueId val="{00000001-D53E-48C1-859D-19E5BAEC4829}"/>
            </c:ext>
          </c:extLst>
        </c:ser>
        <c:ser>
          <c:idx val="2"/>
          <c:order val="2"/>
          <c:tx>
            <c:strRef>
              <c:f>GRAF!$B$84</c:f>
              <c:strCache>
                <c:ptCount val="1"/>
                <c:pt idx="0">
                  <c:v>.200758</c:v>
                </c:pt>
              </c:strCache>
            </c:strRef>
          </c:tx>
          <c:spPr>
            <a:solidFill>
              <a:schemeClr val="accent3"/>
            </a:solidFill>
            <a:ln>
              <a:noFill/>
            </a:ln>
            <a:effectLst/>
          </c:spPr>
          <c:invertIfNegative val="0"/>
          <c:val>
            <c:numRef>
              <c:f>GRAF!$C$84</c:f>
              <c:numCache>
                <c:formatCode>0%</c:formatCode>
                <c:ptCount val="1"/>
                <c:pt idx="0">
                  <c:v>0</c:v>
                </c:pt>
              </c:numCache>
            </c:numRef>
          </c:val>
          <c:extLst>
            <c:ext xmlns:c16="http://schemas.microsoft.com/office/drawing/2014/chart" uri="{C3380CC4-5D6E-409C-BE32-E72D297353CC}">
              <c16:uniqueId val="{00000000-B316-48FF-AD40-76CABEC8739C}"/>
            </c:ext>
          </c:extLst>
        </c:ser>
        <c:ser>
          <c:idx val="3"/>
          <c:order val="3"/>
          <c:tx>
            <c:strRef>
              <c:f>GRAF!$B$85</c:f>
              <c:strCache>
                <c:ptCount val="1"/>
                <c:pt idx="0">
                  <c:v>.200758</c:v>
                </c:pt>
              </c:strCache>
            </c:strRef>
          </c:tx>
          <c:spPr>
            <a:solidFill>
              <a:schemeClr val="accent4"/>
            </a:solidFill>
            <a:ln>
              <a:noFill/>
            </a:ln>
            <a:effectLst/>
          </c:spPr>
          <c:invertIfNegative val="0"/>
          <c:val>
            <c:numRef>
              <c:f>GRAF!$C$85</c:f>
              <c:numCache>
                <c:formatCode>0%</c:formatCode>
                <c:ptCount val="1"/>
                <c:pt idx="0">
                  <c:v>0</c:v>
                </c:pt>
              </c:numCache>
            </c:numRef>
          </c:val>
          <c:extLst>
            <c:ext xmlns:c16="http://schemas.microsoft.com/office/drawing/2014/chart" uri="{C3380CC4-5D6E-409C-BE32-E72D297353CC}">
              <c16:uniqueId val="{00000001-B316-48FF-AD40-76CABEC8739C}"/>
            </c:ext>
          </c:extLst>
        </c:ser>
        <c:ser>
          <c:idx val="4"/>
          <c:order val="4"/>
          <c:tx>
            <c:strRef>
              <c:f>GRAF!$B$86</c:f>
              <c:strCache>
                <c:ptCount val="1"/>
                <c:pt idx="0">
                  <c:v>.200760</c:v>
                </c:pt>
              </c:strCache>
            </c:strRef>
          </c:tx>
          <c:spPr>
            <a:solidFill>
              <a:schemeClr val="accent5"/>
            </a:solidFill>
            <a:ln>
              <a:noFill/>
            </a:ln>
            <a:effectLst/>
          </c:spPr>
          <c:invertIfNegative val="0"/>
          <c:val>
            <c:numRef>
              <c:f>GRAF!$C$86</c:f>
              <c:numCache>
                <c:formatCode>0%</c:formatCode>
                <c:ptCount val="1"/>
                <c:pt idx="0">
                  <c:v>0</c:v>
                </c:pt>
              </c:numCache>
            </c:numRef>
          </c:val>
          <c:extLst>
            <c:ext xmlns:c16="http://schemas.microsoft.com/office/drawing/2014/chart" uri="{C3380CC4-5D6E-409C-BE32-E72D297353CC}">
              <c16:uniqueId val="{00000002-B316-48FF-AD40-76CABEC8739C}"/>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layout>
        <c:manualLayout>
          <c:xMode val="edge"/>
          <c:yMode val="edge"/>
          <c:x val="0.27432567734145058"/>
          <c:y val="0.86360556846323733"/>
          <c:w val="0.54312114756518814"/>
          <c:h val="8.5116209964224684E-2"/>
        </c:manualLayout>
      </c:layout>
      <c:overlay val="0"/>
      <c:spPr>
        <a:noFill/>
        <a:ln>
          <a:noFill/>
        </a:ln>
        <a:effectLst/>
      </c:spPr>
      <c:txPr>
        <a:bodyPr rot="0" spcFirstLastPara="1" vertOverflow="ellipsis" vert="horz" wrap="square" anchor="ctr" anchorCtr="1"/>
        <a:lstStyle/>
        <a:p>
          <a:pPr rtl="0">
            <a:defRPr sz="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10</xdr:row>
      <xdr:rowOff>43</xdr:rowOff>
    </xdr:to>
    <xdr:pic>
      <xdr:nvPicPr>
        <xdr:cNvPr id="2" name="Picture 1" descr="Picture">
          <a:extLst>
            <a:ext uri="{FF2B5EF4-FFF2-40B4-BE49-F238E27FC236}">
              <a16:creationId xmlns:a16="http://schemas.microsoft.com/office/drawing/2014/main" id="{37A46268-A1CE-4F9F-A973-0A8CA81A1A5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142873</xdr:colOff>
      <xdr:row>1</xdr:row>
      <xdr:rowOff>90488</xdr:rowOff>
    </xdr:from>
    <xdr:to>
      <xdr:col>7</xdr:col>
      <xdr:colOff>638175</xdr:colOff>
      <xdr:row>10</xdr:row>
      <xdr:rowOff>161925</xdr:rowOff>
    </xdr:to>
    <xdr:graphicFrame macro="">
      <xdr:nvGraphicFramePr>
        <xdr:cNvPr id="7" name="Gráfico 6">
          <a:extLst>
            <a:ext uri="{FF2B5EF4-FFF2-40B4-BE49-F238E27FC236}">
              <a16:creationId xmlns:a16="http://schemas.microsoft.com/office/drawing/2014/main" id="{C213EF24-27DE-48A4-8D63-CAB235BE1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140970</xdr:colOff>
      <xdr:row>12</xdr:row>
      <xdr:rowOff>64770</xdr:rowOff>
    </xdr:from>
    <xdr:to>
      <xdr:col>21</xdr:col>
      <xdr:colOff>228600</xdr:colOff>
      <xdr:row>26</xdr:row>
      <xdr:rowOff>32385</xdr:rowOff>
    </xdr:to>
    <xdr:graphicFrame macro="">
      <xdr:nvGraphicFramePr>
        <xdr:cNvPr id="8" name="Gráfico 7">
          <a:extLst>
            <a:ext uri="{FF2B5EF4-FFF2-40B4-BE49-F238E27FC236}">
              <a16:creationId xmlns:a16="http://schemas.microsoft.com/office/drawing/2014/main" id="{3A2A7AE2-24CD-46D5-93F2-EBBA349BB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152399</xdr:colOff>
      <xdr:row>39</xdr:row>
      <xdr:rowOff>0</xdr:rowOff>
    </xdr:from>
    <xdr:to>
      <xdr:col>12</xdr:col>
      <xdr:colOff>571500</xdr:colOff>
      <xdr:row>52</xdr:row>
      <xdr:rowOff>138430</xdr:rowOff>
    </xdr:to>
    <xdr:graphicFrame macro="">
      <xdr:nvGraphicFramePr>
        <xdr:cNvPr id="9" name="Gráfico 8">
          <a:extLst>
            <a:ext uri="{FF2B5EF4-FFF2-40B4-BE49-F238E27FC236}">
              <a16:creationId xmlns:a16="http://schemas.microsoft.com/office/drawing/2014/main" id="{68224617-D87B-4E8C-8BEB-4F940F073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152400</xdr:colOff>
      <xdr:row>53</xdr:row>
      <xdr:rowOff>46355</xdr:rowOff>
    </xdr:from>
    <xdr:to>
      <xdr:col>12</xdr:col>
      <xdr:colOff>571500</xdr:colOff>
      <xdr:row>64</xdr:row>
      <xdr:rowOff>97790</xdr:rowOff>
    </xdr:to>
    <xdr:graphicFrame macro="">
      <xdr:nvGraphicFramePr>
        <xdr:cNvPr id="10" name="Gráfico 9">
          <a:extLst>
            <a:ext uri="{FF2B5EF4-FFF2-40B4-BE49-F238E27FC236}">
              <a16:creationId xmlns:a16="http://schemas.microsoft.com/office/drawing/2014/main" id="{3D17255E-4A20-4ED8-A831-96E1C2F00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142874</xdr:colOff>
      <xdr:row>66</xdr:row>
      <xdr:rowOff>9526</xdr:rowOff>
    </xdr:from>
    <xdr:to>
      <xdr:col>9</xdr:col>
      <xdr:colOff>76199</xdr:colOff>
      <xdr:row>77</xdr:row>
      <xdr:rowOff>57150</xdr:rowOff>
    </xdr:to>
    <xdr:graphicFrame macro="">
      <xdr:nvGraphicFramePr>
        <xdr:cNvPr id="11" name="Gráfico 10">
          <a:extLst>
            <a:ext uri="{FF2B5EF4-FFF2-40B4-BE49-F238E27FC236}">
              <a16:creationId xmlns:a16="http://schemas.microsoft.com/office/drawing/2014/main" id="{CB3378C2-7854-418F-9E8B-A356EDE7A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142875</xdr:colOff>
      <xdr:row>77</xdr:row>
      <xdr:rowOff>152400</xdr:rowOff>
    </xdr:from>
    <xdr:to>
      <xdr:col>9</xdr:col>
      <xdr:colOff>76200</xdr:colOff>
      <xdr:row>86</xdr:row>
      <xdr:rowOff>114299</xdr:rowOff>
    </xdr:to>
    <xdr:graphicFrame macro="">
      <xdr:nvGraphicFramePr>
        <xdr:cNvPr id="12" name="Gráfico 11">
          <a:extLst>
            <a:ext uri="{FF2B5EF4-FFF2-40B4-BE49-F238E27FC236}">
              <a16:creationId xmlns:a16="http://schemas.microsoft.com/office/drawing/2014/main" id="{D15F044F-AE02-4C9D-A66C-07007A619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co Alejandro Guerra Venegas" id="{3AC25308-D411-453B-88BC-FECBA940D3A3}" userId="Marco Alejandro Guerra Venega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2-03-03T13:24:18.93" personId="{3AC25308-D411-453B-88BC-FECBA940D3A3}" id="{1A592660-3B5E-4153-AF83-C023BB7D9909}">
    <text>en informe contraloria quedo como INCUMPLIDA</text>
  </threadedComment>
  <threadedComment ref="D7" dT="2022-11-15T22:26:27.33" personId="{3AC25308-D411-453B-88BC-FECBA940D3A3}" id="{04C90FF6-9803-4A94-95A0-865846CB8E98}" parentId="{1A592660-3B5E-4153-AF83-C023BB7D9909}">
    <text>" Cumplida y Cerrada" de acuerdo a revisión de la OCI del informe final de auditoria Contraloría de Bogotá, código 44, vigencia 2021 PAD 2022, paginas 22,23,24.</text>
  </threadedComment>
  <threadedComment ref="D8" dT="2022-03-03T13:24:18.93" personId="{3AC25308-D411-453B-88BC-FECBA940D3A3}" id="{D18B0423-4CE5-452B-90CA-BC49220EEAE5}">
    <text>en informe contraloria quedo como INCUMPLIDA</text>
  </threadedComment>
  <threadedComment ref="D8" dT="2022-11-15T22:26:32.10" personId="{3AC25308-D411-453B-88BC-FECBA940D3A3}" id="{CE4AFE37-FA44-41FC-9540-E6707D87429B}" parentId="{D18B0423-4CE5-452B-90CA-BC49220EEAE5}">
    <text>" Cumplida y Cerrada" de acuerdo a revisión de la OCI del informe final de auditoria Contraloría de Bogotá, código 44, vigencia 2021 PAD 2022, paginas 22,23,24.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767A-FD8E-490C-B96F-0DC1BA8F99E3}">
  <dimension ref="A1:AC351011"/>
  <sheetViews>
    <sheetView zoomScale="70" zoomScaleNormal="70" workbookViewId="0">
      <pane ySplit="3" topLeftCell="A4" activePane="bottomLeft" state="frozen"/>
      <selection activeCell="F1" sqref="F1"/>
      <selection pane="bottomLeft" activeCell="A4" sqref="A4"/>
    </sheetView>
  </sheetViews>
  <sheetFormatPr baseColWidth="10" defaultColWidth="9.28515625" defaultRowHeight="15" x14ac:dyDescent="0.25"/>
  <cols>
    <col min="1" max="1" width="9.28515625" style="9"/>
    <col min="2" max="2" width="10" style="9" bestFit="1" customWidth="1"/>
    <col min="3" max="3" width="19.7109375" style="9" customWidth="1"/>
    <col min="4" max="4" width="24.28515625" style="9" customWidth="1"/>
    <col min="5" max="5" width="19.7109375" style="14" customWidth="1"/>
    <col min="6" max="6" width="33.5703125" style="9" customWidth="1"/>
    <col min="7" max="7" width="35.5703125" style="15" customWidth="1"/>
    <col min="8" max="8" width="68.5703125" style="15" customWidth="1"/>
    <col min="9" max="9" width="45.7109375" style="15" customWidth="1"/>
    <col min="10" max="10" width="20.28515625" style="14" customWidth="1"/>
    <col min="11" max="11" width="36" style="16" customWidth="1"/>
    <col min="12" max="12" width="74.28515625" style="17" hidden="1" customWidth="1"/>
    <col min="13" max="13" width="23.7109375" style="18" hidden="1" customWidth="1"/>
    <col min="14" max="14" width="25.42578125" style="18" hidden="1" customWidth="1"/>
    <col min="15" max="15" width="48" style="16" hidden="1" customWidth="1"/>
    <col min="16" max="16" width="20.28515625" style="14" hidden="1" customWidth="1"/>
    <col min="17" max="17" width="43.28515625" style="16" hidden="1" customWidth="1"/>
    <col min="18" max="18" width="21.28515625" style="14" hidden="1" customWidth="1"/>
    <col min="19" max="19" width="21.7109375" style="14" hidden="1" customWidth="1"/>
    <col min="20" max="20" width="66.42578125" style="9" customWidth="1"/>
    <col min="21" max="21" width="35.28515625" style="9" customWidth="1"/>
    <col min="22" max="22" width="30.28515625" style="9" customWidth="1"/>
    <col min="23" max="23" width="82.28515625" style="9" customWidth="1"/>
    <col min="24" max="24" width="23.5703125" style="9" customWidth="1"/>
    <col min="25" max="25" width="57.5703125" style="9" customWidth="1"/>
    <col min="26" max="26" width="19.5703125" style="9" customWidth="1"/>
    <col min="27" max="27" width="25.28515625" style="9" customWidth="1"/>
    <col min="28" max="28" width="8" style="9" customWidth="1"/>
    <col min="29" max="29" width="25.5703125" style="9" customWidth="1"/>
    <col min="30" max="251" width="8" style="9" customWidth="1"/>
    <col min="252" max="252" width="7" style="9" customWidth="1"/>
    <col min="253" max="253" width="9.28515625" style="9" customWidth="1"/>
    <col min="254" max="16384" width="9.28515625" style="9"/>
  </cols>
  <sheetData>
    <row r="1" spans="1:27" ht="47.25" thickBot="1" x14ac:dyDescent="0.3">
      <c r="A1" s="925" t="s">
        <v>0</v>
      </c>
      <c r="B1" s="925"/>
      <c r="C1" s="925"/>
      <c r="D1" s="925"/>
      <c r="E1" s="925"/>
      <c r="F1" s="925"/>
      <c r="G1" s="925"/>
      <c r="H1" s="925"/>
      <c r="I1" s="925"/>
      <c r="J1" s="925"/>
      <c r="K1" s="925"/>
      <c r="L1" s="925"/>
      <c r="M1" s="925"/>
      <c r="N1" s="925"/>
      <c r="O1" s="925"/>
      <c r="P1" s="925"/>
      <c r="Q1" s="925"/>
      <c r="R1" s="925"/>
      <c r="S1" s="925"/>
      <c r="T1" s="925"/>
      <c r="U1" s="925"/>
      <c r="V1" s="925"/>
      <c r="W1" s="925"/>
      <c r="X1" s="925"/>
      <c r="Y1" s="925"/>
      <c r="Z1" s="925"/>
      <c r="AA1" s="925"/>
    </row>
    <row r="2" spans="1:27" ht="29.25" customHeight="1" thickBot="1" x14ac:dyDescent="0.3">
      <c r="A2" s="932" t="s">
        <v>1</v>
      </c>
      <c r="B2" s="933"/>
      <c r="C2" s="933"/>
      <c r="D2" s="933"/>
      <c r="E2" s="933"/>
      <c r="F2" s="933"/>
      <c r="G2" s="933"/>
      <c r="H2" s="933"/>
      <c r="I2" s="933"/>
      <c r="J2" s="933"/>
      <c r="K2" s="934"/>
      <c r="L2" s="926" t="s">
        <v>2</v>
      </c>
      <c r="M2" s="927"/>
      <c r="N2" s="928"/>
      <c r="O2" s="929" t="s">
        <v>3</v>
      </c>
      <c r="P2" s="930"/>
      <c r="Q2" s="930"/>
      <c r="R2" s="930"/>
      <c r="S2" s="931"/>
      <c r="T2" s="935" t="s">
        <v>4</v>
      </c>
      <c r="U2" s="936"/>
      <c r="V2" s="937"/>
      <c r="W2" s="922" t="s">
        <v>5</v>
      </c>
      <c r="X2" s="923"/>
      <c r="Y2" s="923"/>
      <c r="Z2" s="923"/>
      <c r="AA2" s="924"/>
    </row>
    <row r="3" spans="1:27" s="13" customFormat="1" ht="140.25" customHeight="1" thickBot="1" x14ac:dyDescent="0.3">
      <c r="A3" s="5" t="s">
        <v>6</v>
      </c>
      <c r="B3" s="6"/>
      <c r="C3" s="6" t="s">
        <v>7</v>
      </c>
      <c r="D3" s="6" t="s">
        <v>8</v>
      </c>
      <c r="E3" s="6" t="s">
        <v>9</v>
      </c>
      <c r="F3" s="6" t="s">
        <v>10</v>
      </c>
      <c r="G3" s="6" t="s">
        <v>11</v>
      </c>
      <c r="H3" s="6" t="s">
        <v>12</v>
      </c>
      <c r="I3" s="6" t="s">
        <v>13</v>
      </c>
      <c r="J3" s="6" t="s">
        <v>14</v>
      </c>
      <c r="K3" s="7" t="s">
        <v>15</v>
      </c>
      <c r="L3" s="5" t="s">
        <v>16</v>
      </c>
      <c r="M3" s="6" t="s">
        <v>17</v>
      </c>
      <c r="N3" s="8" t="s">
        <v>18</v>
      </c>
      <c r="O3" s="10" t="s">
        <v>19</v>
      </c>
      <c r="P3" s="11" t="s">
        <v>20</v>
      </c>
      <c r="Q3" s="11" t="s">
        <v>21</v>
      </c>
      <c r="R3" s="11" t="s">
        <v>22</v>
      </c>
      <c r="S3" s="23" t="s">
        <v>23</v>
      </c>
      <c r="T3" s="21" t="s">
        <v>24</v>
      </c>
      <c r="U3" s="22" t="s">
        <v>25</v>
      </c>
      <c r="V3" s="25" t="s">
        <v>26</v>
      </c>
      <c r="W3" s="24" t="s">
        <v>19</v>
      </c>
      <c r="X3" s="11" t="s">
        <v>20</v>
      </c>
      <c r="Y3" s="11" t="s">
        <v>21</v>
      </c>
      <c r="Z3" s="11" t="s">
        <v>22</v>
      </c>
      <c r="AA3" s="12" t="s">
        <v>27</v>
      </c>
    </row>
    <row r="4" spans="1:27" ht="120" x14ac:dyDescent="0.25">
      <c r="A4" s="4">
        <v>1</v>
      </c>
      <c r="B4" s="45" t="s">
        <v>28</v>
      </c>
      <c r="C4" s="46">
        <v>127</v>
      </c>
      <c r="D4" s="45" t="s">
        <v>29</v>
      </c>
      <c r="E4" s="45">
        <v>54</v>
      </c>
      <c r="F4" s="47" t="s">
        <v>30</v>
      </c>
      <c r="G4" s="48" t="s">
        <v>31</v>
      </c>
      <c r="H4" s="48" t="s">
        <v>32</v>
      </c>
      <c r="I4" s="48" t="s">
        <v>33</v>
      </c>
      <c r="J4" s="45">
        <v>1</v>
      </c>
      <c r="K4" s="49" t="s">
        <v>34</v>
      </c>
      <c r="L4" s="50" t="s">
        <v>35</v>
      </c>
      <c r="M4" s="45" t="s">
        <v>35</v>
      </c>
      <c r="N4" s="51" t="s">
        <v>35</v>
      </c>
      <c r="O4" s="52" t="s">
        <v>36</v>
      </c>
      <c r="P4" s="53">
        <v>1</v>
      </c>
      <c r="Q4" s="54" t="s">
        <v>37</v>
      </c>
      <c r="R4" s="55">
        <v>44536</v>
      </c>
      <c r="S4" s="56">
        <f t="shared" ref="S4:S7" si="0">+R4-$S$42</f>
        <v>-115</v>
      </c>
      <c r="T4" s="52" t="s">
        <v>38</v>
      </c>
      <c r="U4" s="53">
        <v>1</v>
      </c>
      <c r="V4" s="57" t="s">
        <v>39</v>
      </c>
      <c r="W4" s="114" t="s">
        <v>40</v>
      </c>
      <c r="X4" s="115">
        <v>1</v>
      </c>
      <c r="Y4" s="116" t="s">
        <v>41</v>
      </c>
      <c r="Z4" s="117">
        <v>44536</v>
      </c>
      <c r="AA4" s="118" t="s">
        <v>42</v>
      </c>
    </row>
    <row r="5" spans="1:27" ht="122.65" customHeight="1" x14ac:dyDescent="0.25">
      <c r="A5" s="1">
        <f>+A4+1</f>
        <v>2</v>
      </c>
      <c r="B5" s="58" t="s">
        <v>43</v>
      </c>
      <c r="C5" s="59">
        <v>127</v>
      </c>
      <c r="D5" s="58" t="s">
        <v>29</v>
      </c>
      <c r="E5" s="58">
        <v>54</v>
      </c>
      <c r="F5" s="60" t="s">
        <v>44</v>
      </c>
      <c r="G5" s="30" t="s">
        <v>45</v>
      </c>
      <c r="H5" s="30" t="s">
        <v>46</v>
      </c>
      <c r="I5" s="30" t="s">
        <v>47</v>
      </c>
      <c r="J5" s="58">
        <v>1</v>
      </c>
      <c r="K5" s="61" t="s">
        <v>48</v>
      </c>
      <c r="L5" s="32" t="s">
        <v>35</v>
      </c>
      <c r="M5" s="58" t="s">
        <v>35</v>
      </c>
      <c r="N5" s="28" t="s">
        <v>35</v>
      </c>
      <c r="O5" s="29" t="s">
        <v>49</v>
      </c>
      <c r="P5" s="27">
        <v>1</v>
      </c>
      <c r="Q5" s="30" t="s">
        <v>37</v>
      </c>
      <c r="R5" s="31">
        <v>44536</v>
      </c>
      <c r="S5" s="19">
        <f t="shared" si="0"/>
        <v>-115</v>
      </c>
      <c r="T5" s="29" t="s">
        <v>50</v>
      </c>
      <c r="U5" s="27">
        <v>1</v>
      </c>
      <c r="V5" s="28" t="s">
        <v>39</v>
      </c>
      <c r="W5" s="119" t="s">
        <v>51</v>
      </c>
      <c r="X5" s="105">
        <v>1</v>
      </c>
      <c r="Y5" s="106" t="s">
        <v>41</v>
      </c>
      <c r="Z5" s="107">
        <v>44536</v>
      </c>
      <c r="AA5" s="108" t="s">
        <v>42</v>
      </c>
    </row>
    <row r="6" spans="1:27" ht="121.9" customHeight="1" x14ac:dyDescent="0.25">
      <c r="A6" s="1">
        <f t="shared" ref="A6:A41" si="1">+A5+1</f>
        <v>3</v>
      </c>
      <c r="B6" s="58" t="s">
        <v>52</v>
      </c>
      <c r="C6" s="59">
        <v>127</v>
      </c>
      <c r="D6" s="58" t="s">
        <v>29</v>
      </c>
      <c r="E6" s="58">
        <v>54</v>
      </c>
      <c r="F6" s="60" t="s">
        <v>53</v>
      </c>
      <c r="G6" s="30" t="s">
        <v>54</v>
      </c>
      <c r="H6" s="30" t="s">
        <v>55</v>
      </c>
      <c r="I6" s="30" t="s">
        <v>56</v>
      </c>
      <c r="J6" s="58">
        <v>1</v>
      </c>
      <c r="K6" s="61" t="s">
        <v>57</v>
      </c>
      <c r="L6" s="32" t="s">
        <v>35</v>
      </c>
      <c r="M6" s="58" t="s">
        <v>35</v>
      </c>
      <c r="N6" s="28" t="s">
        <v>35</v>
      </c>
      <c r="O6" s="29" t="s">
        <v>58</v>
      </c>
      <c r="P6" s="27">
        <v>1</v>
      </c>
      <c r="Q6" s="30" t="s">
        <v>37</v>
      </c>
      <c r="R6" s="31">
        <v>44536</v>
      </c>
      <c r="S6" s="19">
        <f t="shared" si="0"/>
        <v>-115</v>
      </c>
      <c r="T6" s="29" t="s">
        <v>50</v>
      </c>
      <c r="U6" s="27">
        <v>1</v>
      </c>
      <c r="V6" s="28" t="s">
        <v>39</v>
      </c>
      <c r="W6" s="119" t="s">
        <v>59</v>
      </c>
      <c r="X6" s="105">
        <v>1</v>
      </c>
      <c r="Y6" s="106" t="s">
        <v>41</v>
      </c>
      <c r="Z6" s="107">
        <v>44536</v>
      </c>
      <c r="AA6" s="108" t="s">
        <v>42</v>
      </c>
    </row>
    <row r="7" spans="1:27" ht="285" customHeight="1" x14ac:dyDescent="0.25">
      <c r="A7" s="1">
        <f t="shared" si="1"/>
        <v>4</v>
      </c>
      <c r="B7" s="58" t="s">
        <v>60</v>
      </c>
      <c r="C7" s="59">
        <v>127</v>
      </c>
      <c r="D7" s="58" t="s">
        <v>61</v>
      </c>
      <c r="E7" s="58">
        <v>46</v>
      </c>
      <c r="F7" s="60" t="s">
        <v>62</v>
      </c>
      <c r="G7" s="30" t="s">
        <v>63</v>
      </c>
      <c r="H7" s="30" t="s">
        <v>64</v>
      </c>
      <c r="I7" s="30" t="s">
        <v>65</v>
      </c>
      <c r="J7" s="58">
        <v>1</v>
      </c>
      <c r="K7" s="63" t="s">
        <v>66</v>
      </c>
      <c r="L7" s="26" t="s">
        <v>67</v>
      </c>
      <c r="M7" s="27">
        <v>0</v>
      </c>
      <c r="N7" s="28" t="s">
        <v>68</v>
      </c>
      <c r="O7" s="29" t="s">
        <v>69</v>
      </c>
      <c r="P7" s="27">
        <v>0</v>
      </c>
      <c r="Q7" s="30" t="s">
        <v>70</v>
      </c>
      <c r="R7" s="31">
        <v>44916</v>
      </c>
      <c r="S7" s="19">
        <f t="shared" si="0"/>
        <v>265</v>
      </c>
      <c r="T7" s="64" t="s">
        <v>71</v>
      </c>
      <c r="U7" s="65">
        <v>1</v>
      </c>
      <c r="V7" s="66" t="s">
        <v>39</v>
      </c>
      <c r="W7" s="29" t="s">
        <v>72</v>
      </c>
      <c r="X7" s="27">
        <v>1</v>
      </c>
      <c r="Y7" s="298" t="s">
        <v>73</v>
      </c>
      <c r="Z7" s="31">
        <v>44916</v>
      </c>
      <c r="AA7" s="62">
        <f t="shared" ref="AA7:AA36" si="2">+Z7-$AA$42</f>
        <v>82</v>
      </c>
    </row>
    <row r="8" spans="1:27" ht="353.25" customHeight="1" x14ac:dyDescent="0.25">
      <c r="A8" s="1">
        <f t="shared" si="1"/>
        <v>5</v>
      </c>
      <c r="B8" s="67" t="s">
        <v>74</v>
      </c>
      <c r="C8" s="68">
        <v>127</v>
      </c>
      <c r="D8" s="67" t="s">
        <v>61</v>
      </c>
      <c r="E8" s="67">
        <v>46</v>
      </c>
      <c r="F8" s="69" t="s">
        <v>62</v>
      </c>
      <c r="G8" s="70" t="s">
        <v>75</v>
      </c>
      <c r="H8" s="70" t="s">
        <v>64</v>
      </c>
      <c r="I8" s="70" t="s">
        <v>76</v>
      </c>
      <c r="J8" s="67">
        <v>2</v>
      </c>
      <c r="K8" s="71" t="s">
        <v>77</v>
      </c>
      <c r="L8" s="72" t="s">
        <v>78</v>
      </c>
      <c r="M8" s="73">
        <v>0.25</v>
      </c>
      <c r="N8" s="74" t="s">
        <v>39</v>
      </c>
      <c r="O8" s="75" t="s">
        <v>79</v>
      </c>
      <c r="P8" s="73">
        <v>0.1</v>
      </c>
      <c r="Q8" s="70" t="s">
        <v>80</v>
      </c>
      <c r="R8" s="76">
        <v>44916</v>
      </c>
      <c r="S8" s="77">
        <f t="shared" ref="S8:S12" si="3">+R8-$S$42</f>
        <v>265</v>
      </c>
      <c r="T8" s="78" t="s">
        <v>81</v>
      </c>
      <c r="U8" s="79">
        <v>0.85</v>
      </c>
      <c r="V8" s="80" t="s">
        <v>82</v>
      </c>
      <c r="W8" s="75" t="s">
        <v>83</v>
      </c>
      <c r="X8" s="81">
        <v>0.5</v>
      </c>
      <c r="Y8" s="70" t="s">
        <v>84</v>
      </c>
      <c r="Z8" s="76">
        <v>44916</v>
      </c>
      <c r="AA8" s="82">
        <f t="shared" si="2"/>
        <v>82</v>
      </c>
    </row>
    <row r="9" spans="1:27" ht="165" x14ac:dyDescent="0.25">
      <c r="A9" s="1">
        <f t="shared" si="1"/>
        <v>6</v>
      </c>
      <c r="B9" s="299" t="s">
        <v>85</v>
      </c>
      <c r="C9" s="83">
        <v>127</v>
      </c>
      <c r="D9" s="299" t="s">
        <v>61</v>
      </c>
      <c r="E9" s="299">
        <v>46</v>
      </c>
      <c r="F9" s="300" t="s">
        <v>86</v>
      </c>
      <c r="G9" s="298" t="s">
        <v>87</v>
      </c>
      <c r="H9" s="298" t="s">
        <v>88</v>
      </c>
      <c r="I9" s="298" t="s">
        <v>89</v>
      </c>
      <c r="J9" s="299">
        <v>1</v>
      </c>
      <c r="K9" s="301" t="s">
        <v>90</v>
      </c>
      <c r="L9" s="302" t="s">
        <v>91</v>
      </c>
      <c r="M9" s="303">
        <v>0</v>
      </c>
      <c r="N9" s="304" t="s">
        <v>68</v>
      </c>
      <c r="O9" s="305" t="s">
        <v>69</v>
      </c>
      <c r="P9" s="303">
        <v>0</v>
      </c>
      <c r="Q9" s="298" t="s">
        <v>70</v>
      </c>
      <c r="R9" s="306">
        <v>44916</v>
      </c>
      <c r="S9" s="307">
        <f t="shared" si="3"/>
        <v>265</v>
      </c>
      <c r="T9" s="302" t="s">
        <v>92</v>
      </c>
      <c r="U9" s="84">
        <v>0.5</v>
      </c>
      <c r="V9" s="308" t="s">
        <v>39</v>
      </c>
      <c r="W9" s="305" t="s">
        <v>93</v>
      </c>
      <c r="X9" s="81">
        <v>0.5</v>
      </c>
      <c r="Y9" s="298" t="s">
        <v>94</v>
      </c>
      <c r="Z9" s="306">
        <v>44916</v>
      </c>
      <c r="AA9" s="309">
        <f t="shared" si="2"/>
        <v>82</v>
      </c>
    </row>
    <row r="10" spans="1:27" ht="196.9" customHeight="1" x14ac:dyDescent="0.25">
      <c r="A10" s="1">
        <f t="shared" si="1"/>
        <v>7</v>
      </c>
      <c r="B10" s="58" t="s">
        <v>95</v>
      </c>
      <c r="C10" s="59">
        <v>127</v>
      </c>
      <c r="D10" s="58" t="s">
        <v>61</v>
      </c>
      <c r="E10" s="58">
        <v>46</v>
      </c>
      <c r="F10" s="60" t="s">
        <v>96</v>
      </c>
      <c r="G10" s="30" t="s">
        <v>97</v>
      </c>
      <c r="H10" s="60" t="s">
        <v>98</v>
      </c>
      <c r="I10" s="30" t="s">
        <v>99</v>
      </c>
      <c r="J10" s="58">
        <v>1</v>
      </c>
      <c r="K10" s="63" t="s">
        <v>100</v>
      </c>
      <c r="L10" s="29" t="s">
        <v>101</v>
      </c>
      <c r="M10" s="27">
        <v>0.25</v>
      </c>
      <c r="N10" s="28" t="s">
        <v>39</v>
      </c>
      <c r="O10" s="26" t="s">
        <v>102</v>
      </c>
      <c r="P10" s="27">
        <v>0.17</v>
      </c>
      <c r="Q10" s="30" t="s">
        <v>103</v>
      </c>
      <c r="R10" s="31">
        <v>44916</v>
      </c>
      <c r="S10" s="19">
        <f t="shared" si="3"/>
        <v>265</v>
      </c>
      <c r="T10" s="85" t="s">
        <v>104</v>
      </c>
      <c r="U10" s="27">
        <v>1</v>
      </c>
      <c r="V10" s="308" t="s">
        <v>39</v>
      </c>
      <c r="W10" s="26" t="s">
        <v>105</v>
      </c>
      <c r="X10" s="27">
        <v>1</v>
      </c>
      <c r="Y10" s="30" t="s">
        <v>106</v>
      </c>
      <c r="Z10" s="31">
        <v>44916</v>
      </c>
      <c r="AA10" s="62">
        <f t="shared" si="2"/>
        <v>82</v>
      </c>
    </row>
    <row r="11" spans="1:27" ht="195.6" customHeight="1" x14ac:dyDescent="0.25">
      <c r="A11" s="1">
        <f t="shared" si="1"/>
        <v>8</v>
      </c>
      <c r="B11" s="58" t="s">
        <v>107</v>
      </c>
      <c r="C11" s="59">
        <v>127</v>
      </c>
      <c r="D11" s="58" t="s">
        <v>61</v>
      </c>
      <c r="E11" s="58">
        <v>46</v>
      </c>
      <c r="F11" s="60" t="s">
        <v>96</v>
      </c>
      <c r="G11" s="30" t="s">
        <v>97</v>
      </c>
      <c r="H11" s="60" t="s">
        <v>98</v>
      </c>
      <c r="I11" s="60" t="s">
        <v>108</v>
      </c>
      <c r="J11" s="58">
        <v>2</v>
      </c>
      <c r="K11" s="63" t="s">
        <v>109</v>
      </c>
      <c r="L11" s="29" t="s">
        <v>110</v>
      </c>
      <c r="M11" s="27">
        <v>0.25</v>
      </c>
      <c r="N11" s="28" t="s">
        <v>39</v>
      </c>
      <c r="O11" s="32" t="s">
        <v>111</v>
      </c>
      <c r="P11" s="27">
        <v>0.25</v>
      </c>
      <c r="Q11" s="30" t="s">
        <v>112</v>
      </c>
      <c r="R11" s="31">
        <v>44916</v>
      </c>
      <c r="S11" s="19">
        <f t="shared" si="3"/>
        <v>265</v>
      </c>
      <c r="T11" s="86" t="s">
        <v>113</v>
      </c>
      <c r="U11" s="81">
        <v>0.75</v>
      </c>
      <c r="V11" s="308" t="s">
        <v>39</v>
      </c>
      <c r="W11" s="32" t="s">
        <v>114</v>
      </c>
      <c r="X11" s="81">
        <v>0.75</v>
      </c>
      <c r="Y11" s="30" t="s">
        <v>115</v>
      </c>
      <c r="Z11" s="31">
        <v>44916</v>
      </c>
      <c r="AA11" s="62">
        <f t="shared" si="2"/>
        <v>82</v>
      </c>
    </row>
    <row r="12" spans="1:27" ht="273" customHeight="1" x14ac:dyDescent="0.25">
      <c r="A12" s="1">
        <f t="shared" si="1"/>
        <v>9</v>
      </c>
      <c r="B12" s="299" t="s">
        <v>116</v>
      </c>
      <c r="C12" s="83">
        <v>127</v>
      </c>
      <c r="D12" s="299" t="s">
        <v>61</v>
      </c>
      <c r="E12" s="299">
        <v>46</v>
      </c>
      <c r="F12" s="300" t="s">
        <v>117</v>
      </c>
      <c r="G12" s="298" t="s">
        <v>118</v>
      </c>
      <c r="H12" s="298" t="s">
        <v>119</v>
      </c>
      <c r="I12" s="298" t="s">
        <v>120</v>
      </c>
      <c r="J12" s="299">
        <v>1</v>
      </c>
      <c r="K12" s="301" t="s">
        <v>121</v>
      </c>
      <c r="L12" s="302" t="s">
        <v>122</v>
      </c>
      <c r="M12" s="303">
        <v>0</v>
      </c>
      <c r="N12" s="304" t="s">
        <v>68</v>
      </c>
      <c r="O12" s="302" t="s">
        <v>69</v>
      </c>
      <c r="P12" s="303">
        <v>0</v>
      </c>
      <c r="Q12" s="298" t="s">
        <v>123</v>
      </c>
      <c r="R12" s="306">
        <v>44916</v>
      </c>
      <c r="S12" s="307">
        <f t="shared" si="3"/>
        <v>265</v>
      </c>
      <c r="T12" s="302" t="s">
        <v>124</v>
      </c>
      <c r="U12" s="310">
        <v>1</v>
      </c>
      <c r="V12" s="308" t="s">
        <v>39</v>
      </c>
      <c r="W12" s="302" t="s">
        <v>125</v>
      </c>
      <c r="X12" s="303">
        <v>1</v>
      </c>
      <c r="Y12" s="298" t="s">
        <v>126</v>
      </c>
      <c r="Z12" s="306">
        <v>44916</v>
      </c>
      <c r="AA12" s="309">
        <f t="shared" si="2"/>
        <v>82</v>
      </c>
    </row>
    <row r="13" spans="1:27" ht="400.5" customHeight="1" x14ac:dyDescent="0.25">
      <c r="A13" s="1">
        <f t="shared" si="1"/>
        <v>10</v>
      </c>
      <c r="B13" s="299" t="s">
        <v>127</v>
      </c>
      <c r="C13" s="83">
        <v>127</v>
      </c>
      <c r="D13" s="299" t="s">
        <v>61</v>
      </c>
      <c r="E13" s="299">
        <v>46</v>
      </c>
      <c r="F13" s="300" t="s">
        <v>117</v>
      </c>
      <c r="G13" s="298" t="s">
        <v>118</v>
      </c>
      <c r="H13" s="298" t="s">
        <v>119</v>
      </c>
      <c r="I13" s="298" t="s">
        <v>128</v>
      </c>
      <c r="J13" s="299">
        <v>2</v>
      </c>
      <c r="K13" s="301" t="s">
        <v>129</v>
      </c>
      <c r="L13" s="302" t="s">
        <v>130</v>
      </c>
      <c r="M13" s="303">
        <v>0.25</v>
      </c>
      <c r="N13" s="304" t="s">
        <v>39</v>
      </c>
      <c r="O13" s="302" t="s">
        <v>131</v>
      </c>
      <c r="P13" s="303">
        <v>0.25</v>
      </c>
      <c r="Q13" s="298" t="s">
        <v>132</v>
      </c>
      <c r="R13" s="306">
        <v>44916</v>
      </c>
      <c r="S13" s="307">
        <f t="shared" ref="S13:S17" si="4">+R13-$S$42</f>
        <v>265</v>
      </c>
      <c r="T13" s="302" t="s">
        <v>133</v>
      </c>
      <c r="U13" s="84">
        <v>0.75</v>
      </c>
      <c r="V13" s="308" t="s">
        <v>39</v>
      </c>
      <c r="W13" s="302" t="s">
        <v>134</v>
      </c>
      <c r="X13" s="81">
        <v>0.75</v>
      </c>
      <c r="Y13" s="298" t="s">
        <v>135</v>
      </c>
      <c r="Z13" s="306">
        <v>44916</v>
      </c>
      <c r="AA13" s="309">
        <f t="shared" si="2"/>
        <v>82</v>
      </c>
    </row>
    <row r="14" spans="1:27" ht="225" customHeight="1" x14ac:dyDescent="0.25">
      <c r="A14" s="1">
        <f t="shared" si="1"/>
        <v>11</v>
      </c>
      <c r="B14" s="58" t="s">
        <v>136</v>
      </c>
      <c r="C14" s="59">
        <v>127</v>
      </c>
      <c r="D14" s="58" t="s">
        <v>61</v>
      </c>
      <c r="E14" s="58">
        <v>46</v>
      </c>
      <c r="F14" s="60" t="s">
        <v>137</v>
      </c>
      <c r="G14" s="30" t="s">
        <v>138</v>
      </c>
      <c r="H14" s="30" t="s">
        <v>139</v>
      </c>
      <c r="I14" s="30" t="s">
        <v>140</v>
      </c>
      <c r="J14" s="58">
        <v>1</v>
      </c>
      <c r="K14" s="63" t="s">
        <v>141</v>
      </c>
      <c r="L14" s="26" t="s">
        <v>142</v>
      </c>
      <c r="M14" s="27">
        <v>1</v>
      </c>
      <c r="N14" s="28" t="s">
        <v>39</v>
      </c>
      <c r="O14" s="26" t="s">
        <v>143</v>
      </c>
      <c r="P14" s="27">
        <v>1</v>
      </c>
      <c r="Q14" s="30" t="s">
        <v>37</v>
      </c>
      <c r="R14" s="31">
        <v>44916</v>
      </c>
      <c r="S14" s="19">
        <f t="shared" si="4"/>
        <v>265</v>
      </c>
      <c r="T14" s="302" t="s">
        <v>144</v>
      </c>
      <c r="U14" s="310">
        <v>1</v>
      </c>
      <c r="V14" s="308" t="s">
        <v>39</v>
      </c>
      <c r="W14" s="26" t="s">
        <v>145</v>
      </c>
      <c r="X14" s="27">
        <v>1</v>
      </c>
      <c r="Y14" s="298" t="s">
        <v>73</v>
      </c>
      <c r="Z14" s="31">
        <v>44916</v>
      </c>
      <c r="AA14" s="62">
        <f t="shared" si="2"/>
        <v>82</v>
      </c>
    </row>
    <row r="15" spans="1:27" ht="177" customHeight="1" x14ac:dyDescent="0.25">
      <c r="A15" s="1">
        <f t="shared" si="1"/>
        <v>12</v>
      </c>
      <c r="B15" s="58" t="s">
        <v>146</v>
      </c>
      <c r="C15" s="59">
        <v>127</v>
      </c>
      <c r="D15" s="58" t="s">
        <v>61</v>
      </c>
      <c r="E15" s="58">
        <v>46</v>
      </c>
      <c r="F15" s="60" t="s">
        <v>147</v>
      </c>
      <c r="G15" s="30" t="s">
        <v>148</v>
      </c>
      <c r="H15" s="30" t="s">
        <v>149</v>
      </c>
      <c r="I15" s="30" t="s">
        <v>150</v>
      </c>
      <c r="J15" s="58">
        <v>1</v>
      </c>
      <c r="K15" s="63" t="s">
        <v>141</v>
      </c>
      <c r="L15" s="26" t="s">
        <v>151</v>
      </c>
      <c r="M15" s="27">
        <v>1</v>
      </c>
      <c r="N15" s="28" t="s">
        <v>39</v>
      </c>
      <c r="O15" s="26" t="s">
        <v>152</v>
      </c>
      <c r="P15" s="27">
        <v>1</v>
      </c>
      <c r="Q15" s="30" t="s">
        <v>37</v>
      </c>
      <c r="R15" s="31">
        <v>44916</v>
      </c>
      <c r="S15" s="19">
        <f t="shared" si="4"/>
        <v>265</v>
      </c>
      <c r="T15" s="302" t="s">
        <v>144</v>
      </c>
      <c r="U15" s="310">
        <v>1</v>
      </c>
      <c r="V15" s="308" t="s">
        <v>39</v>
      </c>
      <c r="W15" s="26" t="s">
        <v>153</v>
      </c>
      <c r="X15" s="27">
        <v>1</v>
      </c>
      <c r="Y15" s="298" t="s">
        <v>73</v>
      </c>
      <c r="Z15" s="31">
        <v>44916</v>
      </c>
      <c r="AA15" s="62">
        <f t="shared" si="2"/>
        <v>82</v>
      </c>
    </row>
    <row r="16" spans="1:27" ht="221.25" customHeight="1" x14ac:dyDescent="0.25">
      <c r="A16" s="1">
        <f t="shared" si="1"/>
        <v>13</v>
      </c>
      <c r="B16" s="58" t="s">
        <v>154</v>
      </c>
      <c r="C16" s="59">
        <v>127</v>
      </c>
      <c r="D16" s="58" t="s">
        <v>61</v>
      </c>
      <c r="E16" s="58">
        <v>46</v>
      </c>
      <c r="F16" s="60" t="s">
        <v>155</v>
      </c>
      <c r="G16" s="30" t="s">
        <v>156</v>
      </c>
      <c r="H16" s="30" t="s">
        <v>157</v>
      </c>
      <c r="I16" s="30" t="s">
        <v>158</v>
      </c>
      <c r="J16" s="58">
        <v>1</v>
      </c>
      <c r="K16" s="63" t="s">
        <v>141</v>
      </c>
      <c r="L16" s="26" t="s">
        <v>159</v>
      </c>
      <c r="M16" s="27">
        <v>1</v>
      </c>
      <c r="N16" s="28" t="s">
        <v>39</v>
      </c>
      <c r="O16" s="26" t="s">
        <v>160</v>
      </c>
      <c r="P16" s="27">
        <v>1</v>
      </c>
      <c r="Q16" s="30" t="s">
        <v>37</v>
      </c>
      <c r="R16" s="31">
        <v>44916</v>
      </c>
      <c r="S16" s="19">
        <f t="shared" si="4"/>
        <v>265</v>
      </c>
      <c r="T16" s="302" t="s">
        <v>144</v>
      </c>
      <c r="U16" s="310">
        <v>1</v>
      </c>
      <c r="V16" s="308" t="s">
        <v>39</v>
      </c>
      <c r="W16" s="26" t="s">
        <v>161</v>
      </c>
      <c r="X16" s="27">
        <v>1</v>
      </c>
      <c r="Y16" s="298" t="s">
        <v>73</v>
      </c>
      <c r="Z16" s="31">
        <v>44916</v>
      </c>
      <c r="AA16" s="62">
        <f t="shared" si="2"/>
        <v>82</v>
      </c>
    </row>
    <row r="17" spans="1:29" ht="173.25" customHeight="1" x14ac:dyDescent="0.25">
      <c r="A17" s="1">
        <f t="shared" si="1"/>
        <v>14</v>
      </c>
      <c r="B17" s="58" t="s">
        <v>162</v>
      </c>
      <c r="C17" s="59">
        <v>127</v>
      </c>
      <c r="D17" s="58" t="s">
        <v>61</v>
      </c>
      <c r="E17" s="58">
        <v>46</v>
      </c>
      <c r="F17" s="60" t="s">
        <v>163</v>
      </c>
      <c r="G17" s="30" t="s">
        <v>164</v>
      </c>
      <c r="H17" s="30" t="s">
        <v>165</v>
      </c>
      <c r="I17" s="30" t="s">
        <v>166</v>
      </c>
      <c r="J17" s="58">
        <v>1</v>
      </c>
      <c r="K17" s="63" t="s">
        <v>141</v>
      </c>
      <c r="L17" s="26" t="s">
        <v>167</v>
      </c>
      <c r="M17" s="27">
        <v>1</v>
      </c>
      <c r="N17" s="28" t="s">
        <v>39</v>
      </c>
      <c r="O17" s="26" t="s">
        <v>168</v>
      </c>
      <c r="P17" s="27">
        <v>1</v>
      </c>
      <c r="Q17" s="30" t="s">
        <v>37</v>
      </c>
      <c r="R17" s="31">
        <v>44916</v>
      </c>
      <c r="S17" s="19">
        <f t="shared" si="4"/>
        <v>265</v>
      </c>
      <c r="T17" s="302" t="s">
        <v>144</v>
      </c>
      <c r="U17" s="310">
        <v>1</v>
      </c>
      <c r="V17" s="308" t="s">
        <v>39</v>
      </c>
      <c r="W17" s="26" t="s">
        <v>169</v>
      </c>
      <c r="X17" s="27">
        <v>1</v>
      </c>
      <c r="Y17" s="298" t="s">
        <v>73</v>
      </c>
      <c r="Z17" s="31">
        <v>44916</v>
      </c>
      <c r="AA17" s="62">
        <f t="shared" si="2"/>
        <v>82</v>
      </c>
    </row>
    <row r="18" spans="1:29" ht="169.5" customHeight="1" x14ac:dyDescent="0.25">
      <c r="A18" s="1">
        <f t="shared" si="1"/>
        <v>15</v>
      </c>
      <c r="B18" s="58" t="s">
        <v>170</v>
      </c>
      <c r="C18" s="59">
        <v>127</v>
      </c>
      <c r="D18" s="58" t="s">
        <v>61</v>
      </c>
      <c r="E18" s="58">
        <v>46</v>
      </c>
      <c r="F18" s="60" t="s">
        <v>171</v>
      </c>
      <c r="G18" s="30" t="s">
        <v>172</v>
      </c>
      <c r="H18" s="30" t="s">
        <v>173</v>
      </c>
      <c r="I18" s="87" t="s">
        <v>174</v>
      </c>
      <c r="J18" s="58">
        <v>1</v>
      </c>
      <c r="K18" s="88" t="s">
        <v>175</v>
      </c>
      <c r="L18" s="26" t="s">
        <v>176</v>
      </c>
      <c r="M18" s="27">
        <v>0</v>
      </c>
      <c r="N18" s="28" t="s">
        <v>68</v>
      </c>
      <c r="O18" s="32" t="s">
        <v>177</v>
      </c>
      <c r="P18" s="27">
        <v>0</v>
      </c>
      <c r="Q18" s="30" t="s">
        <v>70</v>
      </c>
      <c r="R18" s="31">
        <v>44916</v>
      </c>
      <c r="S18" s="19">
        <f t="shared" ref="S18:S24" si="5">+R18-$S$42</f>
        <v>265</v>
      </c>
      <c r="T18" s="302" t="s">
        <v>178</v>
      </c>
      <c r="U18" s="310">
        <v>1</v>
      </c>
      <c r="V18" s="308" t="s">
        <v>39</v>
      </c>
      <c r="W18" s="302" t="s">
        <v>179</v>
      </c>
      <c r="X18" s="303">
        <v>1</v>
      </c>
      <c r="Y18" s="298" t="s">
        <v>73</v>
      </c>
      <c r="Z18" s="306">
        <v>44916</v>
      </c>
      <c r="AA18" s="309">
        <f t="shared" si="2"/>
        <v>82</v>
      </c>
    </row>
    <row r="19" spans="1:29" ht="168.75" customHeight="1" x14ac:dyDescent="0.25">
      <c r="A19" s="1">
        <f t="shared" si="1"/>
        <v>16</v>
      </c>
      <c r="B19" s="58" t="s">
        <v>180</v>
      </c>
      <c r="C19" s="59">
        <v>127</v>
      </c>
      <c r="D19" s="58" t="s">
        <v>61</v>
      </c>
      <c r="E19" s="58">
        <v>46</v>
      </c>
      <c r="F19" s="60" t="s">
        <v>181</v>
      </c>
      <c r="G19" s="30" t="s">
        <v>182</v>
      </c>
      <c r="H19" s="30" t="s">
        <v>183</v>
      </c>
      <c r="I19" s="30" t="s">
        <v>184</v>
      </c>
      <c r="J19" s="58">
        <v>1</v>
      </c>
      <c r="K19" s="71" t="s">
        <v>185</v>
      </c>
      <c r="L19" s="26" t="s">
        <v>186</v>
      </c>
      <c r="M19" s="27">
        <v>0</v>
      </c>
      <c r="N19" s="28" t="s">
        <v>68</v>
      </c>
      <c r="O19" s="32" t="s">
        <v>177</v>
      </c>
      <c r="P19" s="27">
        <v>0</v>
      </c>
      <c r="Q19" s="30" t="s">
        <v>70</v>
      </c>
      <c r="R19" s="31">
        <v>44916</v>
      </c>
      <c r="S19" s="19">
        <f t="shared" si="5"/>
        <v>265</v>
      </c>
      <c r="T19" s="302" t="s">
        <v>178</v>
      </c>
      <c r="U19" s="310">
        <v>1</v>
      </c>
      <c r="V19" s="308" t="s">
        <v>39</v>
      </c>
      <c r="W19" s="302" t="s">
        <v>187</v>
      </c>
      <c r="X19" s="303">
        <v>1</v>
      </c>
      <c r="Y19" s="298" t="s">
        <v>73</v>
      </c>
      <c r="Z19" s="306">
        <v>44916</v>
      </c>
      <c r="AA19" s="309">
        <f t="shared" si="2"/>
        <v>82</v>
      </c>
    </row>
    <row r="20" spans="1:29" ht="148.15" customHeight="1" x14ac:dyDescent="0.25">
      <c r="A20" s="1">
        <f t="shared" si="1"/>
        <v>17</v>
      </c>
      <c r="B20" s="58" t="s">
        <v>188</v>
      </c>
      <c r="C20" s="59">
        <v>127</v>
      </c>
      <c r="D20" s="58" t="s">
        <v>61</v>
      </c>
      <c r="E20" s="58">
        <v>46</v>
      </c>
      <c r="F20" s="60" t="s">
        <v>189</v>
      </c>
      <c r="G20" s="30" t="s">
        <v>190</v>
      </c>
      <c r="H20" s="30" t="s">
        <v>191</v>
      </c>
      <c r="I20" s="60" t="s">
        <v>192</v>
      </c>
      <c r="J20" s="58">
        <v>1</v>
      </c>
      <c r="K20" s="63" t="s">
        <v>193</v>
      </c>
      <c r="L20" s="29" t="s">
        <v>194</v>
      </c>
      <c r="M20" s="27">
        <v>1</v>
      </c>
      <c r="N20" s="28" t="s">
        <v>39</v>
      </c>
      <c r="O20" s="32" t="s">
        <v>195</v>
      </c>
      <c r="P20" s="27">
        <v>1</v>
      </c>
      <c r="Q20" s="89" t="s">
        <v>37</v>
      </c>
      <c r="R20" s="31">
        <v>44916</v>
      </c>
      <c r="S20" s="19">
        <f t="shared" si="5"/>
        <v>265</v>
      </c>
      <c r="T20" s="302" t="s">
        <v>196</v>
      </c>
      <c r="U20" s="310">
        <v>1</v>
      </c>
      <c r="V20" s="308" t="s">
        <v>39</v>
      </c>
      <c r="W20" s="26" t="s">
        <v>197</v>
      </c>
      <c r="X20" s="27">
        <v>1</v>
      </c>
      <c r="Y20" s="30" t="s">
        <v>198</v>
      </c>
      <c r="Z20" s="31">
        <v>44916</v>
      </c>
      <c r="AA20" s="62">
        <f t="shared" si="2"/>
        <v>82</v>
      </c>
    </row>
    <row r="21" spans="1:29" ht="153" customHeight="1" x14ac:dyDescent="0.25">
      <c r="A21" s="1">
        <f t="shared" si="1"/>
        <v>18</v>
      </c>
      <c r="B21" s="58" t="s">
        <v>199</v>
      </c>
      <c r="C21" s="59">
        <v>127</v>
      </c>
      <c r="D21" s="58" t="s">
        <v>61</v>
      </c>
      <c r="E21" s="58">
        <v>46</v>
      </c>
      <c r="F21" s="60" t="s">
        <v>189</v>
      </c>
      <c r="G21" s="30" t="s">
        <v>190</v>
      </c>
      <c r="H21" s="30" t="s">
        <v>191</v>
      </c>
      <c r="I21" s="60" t="s">
        <v>200</v>
      </c>
      <c r="J21" s="58">
        <v>2</v>
      </c>
      <c r="K21" s="63" t="s">
        <v>201</v>
      </c>
      <c r="L21" s="29" t="s">
        <v>202</v>
      </c>
      <c r="M21" s="27">
        <v>1</v>
      </c>
      <c r="N21" s="28" t="s">
        <v>39</v>
      </c>
      <c r="O21" s="32" t="s">
        <v>203</v>
      </c>
      <c r="P21" s="27">
        <v>1</v>
      </c>
      <c r="Q21" s="30" t="s">
        <v>37</v>
      </c>
      <c r="R21" s="31">
        <v>44916</v>
      </c>
      <c r="S21" s="19">
        <f t="shared" si="5"/>
        <v>265</v>
      </c>
      <c r="T21" s="302" t="s">
        <v>196</v>
      </c>
      <c r="U21" s="310">
        <v>1</v>
      </c>
      <c r="V21" s="308" t="s">
        <v>39</v>
      </c>
      <c r="W21" s="26" t="s">
        <v>204</v>
      </c>
      <c r="X21" s="27">
        <v>1</v>
      </c>
      <c r="Y21" s="30" t="s">
        <v>198</v>
      </c>
      <c r="Z21" s="31">
        <v>44916</v>
      </c>
      <c r="AA21" s="62">
        <f t="shared" si="2"/>
        <v>82</v>
      </c>
    </row>
    <row r="22" spans="1:29" ht="189.6" customHeight="1" x14ac:dyDescent="0.25">
      <c r="A22" s="1">
        <f t="shared" si="1"/>
        <v>19</v>
      </c>
      <c r="B22" s="58" t="s">
        <v>205</v>
      </c>
      <c r="C22" s="59">
        <v>127</v>
      </c>
      <c r="D22" s="58" t="s">
        <v>61</v>
      </c>
      <c r="E22" s="58">
        <v>46</v>
      </c>
      <c r="F22" s="60" t="s">
        <v>30</v>
      </c>
      <c r="G22" s="30" t="s">
        <v>206</v>
      </c>
      <c r="H22" s="30" t="s">
        <v>207</v>
      </c>
      <c r="I22" s="30" t="s">
        <v>208</v>
      </c>
      <c r="J22" s="58">
        <v>1</v>
      </c>
      <c r="K22" s="63" t="s">
        <v>209</v>
      </c>
      <c r="L22" s="26" t="s">
        <v>210</v>
      </c>
      <c r="M22" s="27">
        <v>0</v>
      </c>
      <c r="N22" s="28" t="s">
        <v>68</v>
      </c>
      <c r="O22" s="32" t="s">
        <v>69</v>
      </c>
      <c r="P22" s="27">
        <v>0</v>
      </c>
      <c r="Q22" s="30" t="s">
        <v>211</v>
      </c>
      <c r="R22" s="31">
        <v>44916</v>
      </c>
      <c r="S22" s="19">
        <f t="shared" si="5"/>
        <v>265</v>
      </c>
      <c r="T22" s="26" t="s">
        <v>212</v>
      </c>
      <c r="U22" s="27">
        <v>1</v>
      </c>
      <c r="V22" s="308" t="s">
        <v>39</v>
      </c>
      <c r="W22" s="26" t="s">
        <v>213</v>
      </c>
      <c r="X22" s="27">
        <v>1</v>
      </c>
      <c r="Y22" s="30" t="s">
        <v>198</v>
      </c>
      <c r="Z22" s="31">
        <v>44916</v>
      </c>
      <c r="AA22" s="62">
        <f t="shared" si="2"/>
        <v>82</v>
      </c>
    </row>
    <row r="23" spans="1:29" ht="204.6" customHeight="1" x14ac:dyDescent="0.25">
      <c r="A23" s="1">
        <f t="shared" si="1"/>
        <v>20</v>
      </c>
      <c r="B23" s="58" t="s">
        <v>214</v>
      </c>
      <c r="C23" s="59">
        <v>127</v>
      </c>
      <c r="D23" s="58" t="s">
        <v>61</v>
      </c>
      <c r="E23" s="58">
        <v>46</v>
      </c>
      <c r="F23" s="60" t="s">
        <v>30</v>
      </c>
      <c r="G23" s="30" t="s">
        <v>206</v>
      </c>
      <c r="H23" s="30" t="s">
        <v>207</v>
      </c>
      <c r="I23" s="60" t="s">
        <v>215</v>
      </c>
      <c r="J23" s="58">
        <v>2</v>
      </c>
      <c r="K23" s="63" t="s">
        <v>216</v>
      </c>
      <c r="L23" s="26" t="s">
        <v>217</v>
      </c>
      <c r="M23" s="27">
        <v>0</v>
      </c>
      <c r="N23" s="28" t="s">
        <v>68</v>
      </c>
      <c r="O23" s="32" t="s">
        <v>69</v>
      </c>
      <c r="P23" s="27">
        <v>0</v>
      </c>
      <c r="Q23" s="30" t="s">
        <v>211</v>
      </c>
      <c r="R23" s="31">
        <v>44916</v>
      </c>
      <c r="S23" s="19">
        <f t="shared" si="5"/>
        <v>265</v>
      </c>
      <c r="T23" s="26" t="s">
        <v>212</v>
      </c>
      <c r="U23" s="27">
        <v>1</v>
      </c>
      <c r="V23" s="308" t="s">
        <v>39</v>
      </c>
      <c r="W23" s="26" t="s">
        <v>218</v>
      </c>
      <c r="X23" s="27">
        <v>1</v>
      </c>
      <c r="Y23" s="30" t="s">
        <v>198</v>
      </c>
      <c r="Z23" s="31">
        <v>44916</v>
      </c>
      <c r="AA23" s="62">
        <f t="shared" si="2"/>
        <v>82</v>
      </c>
    </row>
    <row r="24" spans="1:29" ht="255" customHeight="1" x14ac:dyDescent="0.25">
      <c r="A24" s="1">
        <f t="shared" si="1"/>
        <v>21</v>
      </c>
      <c r="B24" s="58" t="s">
        <v>219</v>
      </c>
      <c r="C24" s="59">
        <v>127</v>
      </c>
      <c r="D24" s="58" t="s">
        <v>61</v>
      </c>
      <c r="E24" s="58">
        <v>46</v>
      </c>
      <c r="F24" s="60" t="s">
        <v>44</v>
      </c>
      <c r="G24" s="60" t="s">
        <v>220</v>
      </c>
      <c r="H24" s="60" t="s">
        <v>221</v>
      </c>
      <c r="I24" s="60" t="s">
        <v>222</v>
      </c>
      <c r="J24" s="58">
        <v>1</v>
      </c>
      <c r="K24" s="63" t="s">
        <v>223</v>
      </c>
      <c r="L24" s="26" t="s">
        <v>224</v>
      </c>
      <c r="M24" s="27">
        <v>0</v>
      </c>
      <c r="N24" s="28" t="s">
        <v>68</v>
      </c>
      <c r="O24" s="32" t="s">
        <v>69</v>
      </c>
      <c r="P24" s="27">
        <v>0</v>
      </c>
      <c r="Q24" s="30" t="s">
        <v>211</v>
      </c>
      <c r="R24" s="31">
        <v>44916</v>
      </c>
      <c r="S24" s="19">
        <f t="shared" si="5"/>
        <v>265</v>
      </c>
      <c r="T24" s="26" t="s">
        <v>212</v>
      </c>
      <c r="U24" s="27">
        <v>1</v>
      </c>
      <c r="V24" s="308" t="s">
        <v>39</v>
      </c>
      <c r="W24" s="26" t="s">
        <v>225</v>
      </c>
      <c r="X24" s="27">
        <v>1</v>
      </c>
      <c r="Y24" s="30" t="s">
        <v>198</v>
      </c>
      <c r="Z24" s="31">
        <v>44916</v>
      </c>
      <c r="AA24" s="62">
        <f t="shared" si="2"/>
        <v>82</v>
      </c>
    </row>
    <row r="25" spans="1:29" ht="133.9" customHeight="1" x14ac:dyDescent="0.25">
      <c r="A25" s="1">
        <f t="shared" si="1"/>
        <v>22</v>
      </c>
      <c r="B25" s="58" t="s">
        <v>226</v>
      </c>
      <c r="C25" s="59">
        <v>127</v>
      </c>
      <c r="D25" s="58" t="s">
        <v>61</v>
      </c>
      <c r="E25" s="58">
        <v>46</v>
      </c>
      <c r="F25" s="60" t="s">
        <v>53</v>
      </c>
      <c r="G25" s="30" t="s">
        <v>227</v>
      </c>
      <c r="H25" s="60" t="s">
        <v>228</v>
      </c>
      <c r="I25" s="60" t="s">
        <v>229</v>
      </c>
      <c r="J25" s="58">
        <v>1</v>
      </c>
      <c r="K25" s="63" t="s">
        <v>230</v>
      </c>
      <c r="L25" s="26" t="s">
        <v>231</v>
      </c>
      <c r="M25" s="27">
        <v>0</v>
      </c>
      <c r="N25" s="28" t="s">
        <v>68</v>
      </c>
      <c r="O25" s="32" t="s">
        <v>69</v>
      </c>
      <c r="P25" s="27">
        <v>0</v>
      </c>
      <c r="Q25" s="30" t="s">
        <v>211</v>
      </c>
      <c r="R25" s="31">
        <v>44916</v>
      </c>
      <c r="S25" s="19">
        <f t="shared" ref="S25:S29" si="6">+R25-$S$42</f>
        <v>265</v>
      </c>
      <c r="T25" s="26" t="s">
        <v>212</v>
      </c>
      <c r="U25" s="27">
        <v>1</v>
      </c>
      <c r="V25" s="308" t="s">
        <v>39</v>
      </c>
      <c r="W25" s="26" t="s">
        <v>232</v>
      </c>
      <c r="X25" s="27">
        <v>1</v>
      </c>
      <c r="Y25" s="30" t="s">
        <v>198</v>
      </c>
      <c r="Z25" s="31">
        <v>44916</v>
      </c>
      <c r="AA25" s="62">
        <f t="shared" si="2"/>
        <v>82</v>
      </c>
    </row>
    <row r="26" spans="1:29" ht="170.65" customHeight="1" x14ac:dyDescent="0.25">
      <c r="A26" s="1">
        <f t="shared" si="1"/>
        <v>23</v>
      </c>
      <c r="B26" s="58" t="s">
        <v>233</v>
      </c>
      <c r="C26" s="59">
        <v>127</v>
      </c>
      <c r="D26" s="58" t="s">
        <v>61</v>
      </c>
      <c r="E26" s="58">
        <v>46</v>
      </c>
      <c r="F26" s="60" t="s">
        <v>234</v>
      </c>
      <c r="G26" s="30" t="s">
        <v>235</v>
      </c>
      <c r="H26" s="30" t="s">
        <v>236</v>
      </c>
      <c r="I26" s="60" t="s">
        <v>237</v>
      </c>
      <c r="J26" s="58">
        <v>1</v>
      </c>
      <c r="K26" s="63" t="s">
        <v>238</v>
      </c>
      <c r="L26" s="26" t="s">
        <v>239</v>
      </c>
      <c r="M26" s="27">
        <v>0</v>
      </c>
      <c r="N26" s="28" t="s">
        <v>68</v>
      </c>
      <c r="O26" s="32" t="s">
        <v>69</v>
      </c>
      <c r="P26" s="27">
        <v>0</v>
      </c>
      <c r="Q26" s="30" t="s">
        <v>211</v>
      </c>
      <c r="R26" s="31">
        <v>44916</v>
      </c>
      <c r="S26" s="19">
        <f t="shared" si="6"/>
        <v>265</v>
      </c>
      <c r="T26" s="26" t="s">
        <v>240</v>
      </c>
      <c r="U26" s="27">
        <v>1</v>
      </c>
      <c r="V26" s="28" t="s">
        <v>39</v>
      </c>
      <c r="W26" s="26" t="s">
        <v>241</v>
      </c>
      <c r="X26" s="27">
        <v>1</v>
      </c>
      <c r="Y26" s="30" t="s">
        <v>198</v>
      </c>
      <c r="Z26" s="31">
        <v>44916</v>
      </c>
      <c r="AA26" s="62">
        <f t="shared" si="2"/>
        <v>82</v>
      </c>
    </row>
    <row r="27" spans="1:29" ht="256.14999999999998" customHeight="1" x14ac:dyDescent="0.25">
      <c r="A27" s="1">
        <f>+A26+1</f>
        <v>24</v>
      </c>
      <c r="B27" s="58" t="s">
        <v>242</v>
      </c>
      <c r="C27" s="59">
        <v>127</v>
      </c>
      <c r="D27" s="58" t="s">
        <v>61</v>
      </c>
      <c r="E27" s="58">
        <v>46</v>
      </c>
      <c r="F27" s="60" t="s">
        <v>243</v>
      </c>
      <c r="G27" s="60" t="s">
        <v>244</v>
      </c>
      <c r="H27" s="60" t="s">
        <v>245</v>
      </c>
      <c r="I27" s="60" t="s">
        <v>246</v>
      </c>
      <c r="J27" s="58">
        <v>1</v>
      </c>
      <c r="K27" s="63" t="s">
        <v>247</v>
      </c>
      <c r="L27" s="26" t="s">
        <v>248</v>
      </c>
      <c r="M27" s="27">
        <v>1</v>
      </c>
      <c r="N27" s="28" t="s">
        <v>39</v>
      </c>
      <c r="O27" s="32" t="s">
        <v>249</v>
      </c>
      <c r="P27" s="27">
        <v>1</v>
      </c>
      <c r="Q27" s="30" t="s">
        <v>37</v>
      </c>
      <c r="R27" s="31">
        <v>44916</v>
      </c>
      <c r="S27" s="19">
        <f t="shared" si="6"/>
        <v>265</v>
      </c>
      <c r="T27" s="302" t="s">
        <v>144</v>
      </c>
      <c r="U27" s="310">
        <v>1</v>
      </c>
      <c r="V27" s="308" t="s">
        <v>39</v>
      </c>
      <c r="W27" s="26" t="s">
        <v>250</v>
      </c>
      <c r="X27" s="27">
        <v>1</v>
      </c>
      <c r="Y27" s="30" t="s">
        <v>198</v>
      </c>
      <c r="Z27" s="31">
        <v>44916</v>
      </c>
      <c r="AA27" s="62">
        <f t="shared" si="2"/>
        <v>82</v>
      </c>
    </row>
    <row r="28" spans="1:29" ht="143.25" customHeight="1" x14ac:dyDescent="0.25">
      <c r="A28" s="1">
        <f t="shared" si="1"/>
        <v>25</v>
      </c>
      <c r="B28" s="58" t="s">
        <v>251</v>
      </c>
      <c r="C28" s="59">
        <v>127</v>
      </c>
      <c r="D28" s="58" t="s">
        <v>61</v>
      </c>
      <c r="E28" s="58">
        <v>46</v>
      </c>
      <c r="F28" s="60" t="s">
        <v>252</v>
      </c>
      <c r="G28" s="30" t="s">
        <v>253</v>
      </c>
      <c r="H28" s="60" t="s">
        <v>254</v>
      </c>
      <c r="I28" s="60" t="s">
        <v>255</v>
      </c>
      <c r="J28" s="58">
        <v>1</v>
      </c>
      <c r="K28" s="88" t="s">
        <v>256</v>
      </c>
      <c r="L28" s="26" t="s">
        <v>257</v>
      </c>
      <c r="M28" s="27">
        <v>1</v>
      </c>
      <c r="N28" s="28" t="s">
        <v>39</v>
      </c>
      <c r="O28" s="32" t="s">
        <v>258</v>
      </c>
      <c r="P28" s="27">
        <v>1</v>
      </c>
      <c r="Q28" s="30" t="s">
        <v>37</v>
      </c>
      <c r="R28" s="31">
        <v>44916</v>
      </c>
      <c r="S28" s="19">
        <f t="shared" si="6"/>
        <v>265</v>
      </c>
      <c r="T28" s="302" t="s">
        <v>144</v>
      </c>
      <c r="U28" s="310">
        <v>1</v>
      </c>
      <c r="V28" s="308" t="s">
        <v>39</v>
      </c>
      <c r="W28" s="26" t="s">
        <v>259</v>
      </c>
      <c r="X28" s="27">
        <v>1</v>
      </c>
      <c r="Y28" s="30" t="s">
        <v>198</v>
      </c>
      <c r="Z28" s="31">
        <v>44916</v>
      </c>
      <c r="AA28" s="62">
        <f t="shared" si="2"/>
        <v>82</v>
      </c>
    </row>
    <row r="29" spans="1:29" ht="300.75" customHeight="1" x14ac:dyDescent="0.25">
      <c r="A29" s="1">
        <f t="shared" si="1"/>
        <v>26</v>
      </c>
      <c r="B29" s="58" t="s">
        <v>260</v>
      </c>
      <c r="C29" s="59">
        <v>127</v>
      </c>
      <c r="D29" s="58" t="s">
        <v>61</v>
      </c>
      <c r="E29" s="58">
        <v>46</v>
      </c>
      <c r="F29" s="60" t="s">
        <v>261</v>
      </c>
      <c r="G29" s="30" t="s">
        <v>262</v>
      </c>
      <c r="H29" s="30" t="s">
        <v>263</v>
      </c>
      <c r="I29" s="30" t="s">
        <v>264</v>
      </c>
      <c r="J29" s="58">
        <v>1</v>
      </c>
      <c r="K29" s="63" t="s">
        <v>265</v>
      </c>
      <c r="L29" s="29" t="s">
        <v>266</v>
      </c>
      <c r="M29" s="27">
        <v>0.25</v>
      </c>
      <c r="N29" s="28" t="s">
        <v>39</v>
      </c>
      <c r="O29" s="26" t="s">
        <v>267</v>
      </c>
      <c r="P29" s="27">
        <v>0.25</v>
      </c>
      <c r="Q29" s="30" t="s">
        <v>268</v>
      </c>
      <c r="R29" s="31">
        <v>44916</v>
      </c>
      <c r="S29" s="19">
        <f t="shared" si="6"/>
        <v>265</v>
      </c>
      <c r="T29" s="86" t="s">
        <v>269</v>
      </c>
      <c r="U29" s="79">
        <v>0.75</v>
      </c>
      <c r="V29" s="90" t="s">
        <v>270</v>
      </c>
      <c r="W29" s="26" t="s">
        <v>271</v>
      </c>
      <c r="X29" s="81">
        <v>0.75</v>
      </c>
      <c r="Y29" s="30" t="s">
        <v>115</v>
      </c>
      <c r="Z29" s="31">
        <v>44916</v>
      </c>
      <c r="AA29" s="62">
        <f t="shared" si="2"/>
        <v>82</v>
      </c>
      <c r="AC29" s="43"/>
    </row>
    <row r="30" spans="1:29" ht="132.6" customHeight="1" x14ac:dyDescent="0.25">
      <c r="A30" s="1">
        <f t="shared" si="1"/>
        <v>27</v>
      </c>
      <c r="B30" s="58" t="s">
        <v>272</v>
      </c>
      <c r="C30" s="59">
        <v>127</v>
      </c>
      <c r="D30" s="58" t="s">
        <v>61</v>
      </c>
      <c r="E30" s="58">
        <v>46</v>
      </c>
      <c r="F30" s="60" t="s">
        <v>261</v>
      </c>
      <c r="G30" s="30" t="s">
        <v>262</v>
      </c>
      <c r="H30" s="60" t="s">
        <v>273</v>
      </c>
      <c r="I30" s="60" t="s">
        <v>274</v>
      </c>
      <c r="J30" s="58">
        <v>2</v>
      </c>
      <c r="K30" s="63" t="s">
        <v>275</v>
      </c>
      <c r="L30" s="26" t="s">
        <v>276</v>
      </c>
      <c r="M30" s="27">
        <v>0</v>
      </c>
      <c r="N30" s="28" t="s">
        <v>68</v>
      </c>
      <c r="O30" s="32" t="s">
        <v>69</v>
      </c>
      <c r="P30" s="27">
        <v>0</v>
      </c>
      <c r="Q30" s="30" t="s">
        <v>70</v>
      </c>
      <c r="R30" s="31">
        <v>44916</v>
      </c>
      <c r="S30" s="19">
        <f t="shared" ref="S30:S35" si="7">+R30-$S$42</f>
        <v>265</v>
      </c>
      <c r="T30" s="91" t="s">
        <v>277</v>
      </c>
      <c r="U30" s="79">
        <v>0.2</v>
      </c>
      <c r="V30" s="66" t="s">
        <v>39</v>
      </c>
      <c r="W30" s="26" t="s">
        <v>278</v>
      </c>
      <c r="X30" s="81">
        <v>0.2</v>
      </c>
      <c r="Y30" s="30" t="s">
        <v>279</v>
      </c>
      <c r="Z30" s="31">
        <v>44916</v>
      </c>
      <c r="AA30" s="62">
        <f t="shared" si="2"/>
        <v>82</v>
      </c>
    </row>
    <row r="31" spans="1:29" ht="114.6" customHeight="1" x14ac:dyDescent="0.25">
      <c r="A31" s="1">
        <f t="shared" si="1"/>
        <v>28</v>
      </c>
      <c r="B31" s="58" t="s">
        <v>280</v>
      </c>
      <c r="C31" s="59">
        <v>127</v>
      </c>
      <c r="D31" s="58" t="s">
        <v>61</v>
      </c>
      <c r="E31" s="58">
        <v>46</v>
      </c>
      <c r="F31" s="60" t="s">
        <v>281</v>
      </c>
      <c r="G31" s="60" t="s">
        <v>282</v>
      </c>
      <c r="H31" s="60" t="s">
        <v>283</v>
      </c>
      <c r="I31" s="60" t="s">
        <v>284</v>
      </c>
      <c r="J31" s="58">
        <v>1</v>
      </c>
      <c r="K31" s="63" t="s">
        <v>285</v>
      </c>
      <c r="L31" s="26" t="s">
        <v>286</v>
      </c>
      <c r="M31" s="27">
        <v>1</v>
      </c>
      <c r="N31" s="28" t="s">
        <v>39</v>
      </c>
      <c r="O31" s="32" t="s">
        <v>287</v>
      </c>
      <c r="P31" s="27">
        <v>1</v>
      </c>
      <c r="Q31" s="30" t="s">
        <v>37</v>
      </c>
      <c r="R31" s="31">
        <v>44916</v>
      </c>
      <c r="S31" s="19">
        <f t="shared" si="7"/>
        <v>265</v>
      </c>
      <c r="T31" s="302" t="s">
        <v>144</v>
      </c>
      <c r="U31" s="310">
        <v>1</v>
      </c>
      <c r="V31" s="308" t="s">
        <v>39</v>
      </c>
      <c r="W31" s="26" t="s">
        <v>288</v>
      </c>
      <c r="X31" s="27">
        <v>1</v>
      </c>
      <c r="Y31" s="30" t="s">
        <v>198</v>
      </c>
      <c r="Z31" s="31">
        <v>44916</v>
      </c>
      <c r="AA31" s="62">
        <f t="shared" si="2"/>
        <v>82</v>
      </c>
    </row>
    <row r="32" spans="1:29" ht="147" customHeight="1" x14ac:dyDescent="0.25">
      <c r="A32" s="1">
        <f t="shared" si="1"/>
        <v>29</v>
      </c>
      <c r="B32" s="58" t="s">
        <v>289</v>
      </c>
      <c r="C32" s="59">
        <v>127</v>
      </c>
      <c r="D32" s="58" t="s">
        <v>61</v>
      </c>
      <c r="E32" s="58">
        <v>46</v>
      </c>
      <c r="F32" s="60" t="s">
        <v>290</v>
      </c>
      <c r="G32" s="30" t="s">
        <v>291</v>
      </c>
      <c r="H32" s="30" t="s">
        <v>292</v>
      </c>
      <c r="I32" s="60" t="s">
        <v>293</v>
      </c>
      <c r="J32" s="58">
        <v>1</v>
      </c>
      <c r="K32" s="63" t="s">
        <v>294</v>
      </c>
      <c r="L32" s="26" t="s">
        <v>295</v>
      </c>
      <c r="M32" s="27">
        <v>0</v>
      </c>
      <c r="N32" s="28" t="s">
        <v>68</v>
      </c>
      <c r="O32" s="32" t="s">
        <v>69</v>
      </c>
      <c r="P32" s="27">
        <v>0</v>
      </c>
      <c r="Q32" s="30" t="s">
        <v>70</v>
      </c>
      <c r="R32" s="31">
        <v>44916</v>
      </c>
      <c r="S32" s="19">
        <f t="shared" si="7"/>
        <v>265</v>
      </c>
      <c r="T32" s="64" t="s">
        <v>296</v>
      </c>
      <c r="U32" s="79">
        <v>0.7</v>
      </c>
      <c r="V32" s="66" t="s">
        <v>39</v>
      </c>
      <c r="W32" s="72" t="s">
        <v>297</v>
      </c>
      <c r="X32" s="81">
        <v>0.7</v>
      </c>
      <c r="Y32" s="70" t="s">
        <v>115</v>
      </c>
      <c r="Z32" s="76">
        <v>44916</v>
      </c>
      <c r="AA32" s="82">
        <f t="shared" si="2"/>
        <v>82</v>
      </c>
    </row>
    <row r="33" spans="1:28" ht="195" customHeight="1" x14ac:dyDescent="0.25">
      <c r="A33" s="1">
        <f t="shared" si="1"/>
        <v>30</v>
      </c>
      <c r="B33" s="58" t="s">
        <v>298</v>
      </c>
      <c r="C33" s="59">
        <v>127</v>
      </c>
      <c r="D33" s="58" t="s">
        <v>61</v>
      </c>
      <c r="E33" s="58">
        <v>46</v>
      </c>
      <c r="F33" s="60" t="s">
        <v>299</v>
      </c>
      <c r="G33" s="60" t="s">
        <v>300</v>
      </c>
      <c r="H33" s="30" t="s">
        <v>301</v>
      </c>
      <c r="I33" s="60" t="s">
        <v>302</v>
      </c>
      <c r="J33" s="58">
        <v>1</v>
      </c>
      <c r="K33" s="63" t="s">
        <v>294</v>
      </c>
      <c r="L33" s="26" t="s">
        <v>303</v>
      </c>
      <c r="M33" s="27">
        <v>0</v>
      </c>
      <c r="N33" s="28" t="s">
        <v>68</v>
      </c>
      <c r="O33" s="32" t="s">
        <v>69</v>
      </c>
      <c r="P33" s="27">
        <v>0</v>
      </c>
      <c r="Q33" s="30" t="s">
        <v>70</v>
      </c>
      <c r="R33" s="31">
        <v>44916</v>
      </c>
      <c r="S33" s="19">
        <f t="shared" si="7"/>
        <v>265</v>
      </c>
      <c r="T33" s="64" t="s">
        <v>304</v>
      </c>
      <c r="U33" s="79">
        <v>0.7</v>
      </c>
      <c r="V33" s="66" t="s">
        <v>39</v>
      </c>
      <c r="W33" s="32" t="s">
        <v>305</v>
      </c>
      <c r="X33" s="81">
        <v>0.7</v>
      </c>
      <c r="Y33" s="70" t="s">
        <v>115</v>
      </c>
      <c r="Z33" s="31">
        <v>44916</v>
      </c>
      <c r="AA33" s="62">
        <f t="shared" si="2"/>
        <v>82</v>
      </c>
    </row>
    <row r="34" spans="1:28" ht="152.25" customHeight="1" x14ac:dyDescent="0.25">
      <c r="A34" s="1">
        <f t="shared" si="1"/>
        <v>31</v>
      </c>
      <c r="B34" s="58" t="s">
        <v>306</v>
      </c>
      <c r="C34" s="59">
        <v>127</v>
      </c>
      <c r="D34" s="58" t="s">
        <v>61</v>
      </c>
      <c r="E34" s="58">
        <v>46</v>
      </c>
      <c r="F34" s="60" t="s">
        <v>307</v>
      </c>
      <c r="G34" s="60" t="s">
        <v>308</v>
      </c>
      <c r="H34" s="60" t="s">
        <v>309</v>
      </c>
      <c r="I34" s="60" t="s">
        <v>310</v>
      </c>
      <c r="J34" s="58">
        <v>1</v>
      </c>
      <c r="K34" s="63" t="s">
        <v>66</v>
      </c>
      <c r="L34" s="26" t="s">
        <v>311</v>
      </c>
      <c r="M34" s="27">
        <v>0</v>
      </c>
      <c r="N34" s="28" t="s">
        <v>68</v>
      </c>
      <c r="O34" s="32" t="s">
        <v>69</v>
      </c>
      <c r="P34" s="27">
        <v>0</v>
      </c>
      <c r="Q34" s="30" t="s">
        <v>70</v>
      </c>
      <c r="R34" s="31">
        <v>44916</v>
      </c>
      <c r="S34" s="19">
        <f t="shared" si="7"/>
        <v>265</v>
      </c>
      <c r="T34" s="302" t="s">
        <v>144</v>
      </c>
      <c r="U34" s="310">
        <v>1</v>
      </c>
      <c r="V34" s="308" t="s">
        <v>39</v>
      </c>
      <c r="W34" s="26" t="s">
        <v>312</v>
      </c>
      <c r="X34" s="27">
        <v>1</v>
      </c>
      <c r="Y34" s="30" t="s">
        <v>198</v>
      </c>
      <c r="Z34" s="31">
        <v>44916</v>
      </c>
      <c r="AA34" s="62">
        <f t="shared" si="2"/>
        <v>82</v>
      </c>
    </row>
    <row r="35" spans="1:28" ht="387" customHeight="1" x14ac:dyDescent="0.25">
      <c r="A35" s="1">
        <f t="shared" si="1"/>
        <v>32</v>
      </c>
      <c r="B35" s="58" t="s">
        <v>313</v>
      </c>
      <c r="C35" s="59">
        <v>127</v>
      </c>
      <c r="D35" s="58" t="s">
        <v>61</v>
      </c>
      <c r="E35" s="58">
        <v>48</v>
      </c>
      <c r="F35" s="60" t="s">
        <v>252</v>
      </c>
      <c r="G35" s="30" t="s">
        <v>314</v>
      </c>
      <c r="H35" s="60" t="s">
        <v>315</v>
      </c>
      <c r="I35" s="60" t="s">
        <v>316</v>
      </c>
      <c r="J35" s="58">
        <v>1</v>
      </c>
      <c r="K35" s="92" t="s">
        <v>317</v>
      </c>
      <c r="L35" s="305" t="s">
        <v>318</v>
      </c>
      <c r="M35" s="27">
        <v>0.15</v>
      </c>
      <c r="N35" s="28" t="s">
        <v>39</v>
      </c>
      <c r="O35" s="26" t="s">
        <v>319</v>
      </c>
      <c r="P35" s="27">
        <v>0.15</v>
      </c>
      <c r="Q35" s="30" t="s">
        <v>103</v>
      </c>
      <c r="R35" s="31">
        <v>44918</v>
      </c>
      <c r="S35" s="19">
        <f t="shared" si="7"/>
        <v>267</v>
      </c>
      <c r="T35" s="26" t="s">
        <v>320</v>
      </c>
      <c r="U35" s="79">
        <v>0.75</v>
      </c>
      <c r="V35" s="90" t="s">
        <v>321</v>
      </c>
      <c r="W35" s="26" t="s">
        <v>322</v>
      </c>
      <c r="X35" s="81">
        <v>0.75</v>
      </c>
      <c r="Y35" s="30" t="s">
        <v>323</v>
      </c>
      <c r="Z35" s="31">
        <v>44918</v>
      </c>
      <c r="AA35" s="62">
        <f t="shared" si="2"/>
        <v>84</v>
      </c>
    </row>
    <row r="36" spans="1:28" ht="255" x14ac:dyDescent="0.25">
      <c r="A36" s="1">
        <f t="shared" si="1"/>
        <v>33</v>
      </c>
      <c r="B36" s="58" t="s">
        <v>324</v>
      </c>
      <c r="C36" s="59">
        <v>127</v>
      </c>
      <c r="D36" s="58" t="s">
        <v>61</v>
      </c>
      <c r="E36" s="58">
        <v>48</v>
      </c>
      <c r="F36" s="60" t="s">
        <v>325</v>
      </c>
      <c r="G36" s="30" t="s">
        <v>326</v>
      </c>
      <c r="H36" s="30" t="s">
        <v>327</v>
      </c>
      <c r="I36" s="30" t="s">
        <v>328</v>
      </c>
      <c r="J36" s="58">
        <v>1</v>
      </c>
      <c r="K36" s="92" t="s">
        <v>329</v>
      </c>
      <c r="L36" s="305" t="s">
        <v>330</v>
      </c>
      <c r="M36" s="27">
        <v>0.4</v>
      </c>
      <c r="N36" s="28" t="s">
        <v>39</v>
      </c>
      <c r="O36" s="26" t="s">
        <v>331</v>
      </c>
      <c r="P36" s="27">
        <v>0.3</v>
      </c>
      <c r="Q36" s="30" t="s">
        <v>268</v>
      </c>
      <c r="R36" s="31">
        <v>44918</v>
      </c>
      <c r="S36" s="19">
        <f t="shared" ref="S36:S39" si="8">+R36-$S$42</f>
        <v>267</v>
      </c>
      <c r="T36" s="86" t="s">
        <v>332</v>
      </c>
      <c r="U36" s="79">
        <v>0.75</v>
      </c>
      <c r="V36" s="90" t="s">
        <v>333</v>
      </c>
      <c r="W36" s="72" t="s">
        <v>334</v>
      </c>
      <c r="X36" s="81">
        <v>0.75</v>
      </c>
      <c r="Y36" s="30" t="s">
        <v>115</v>
      </c>
      <c r="Z36" s="31">
        <v>44918</v>
      </c>
      <c r="AA36" s="62">
        <f t="shared" si="2"/>
        <v>84</v>
      </c>
    </row>
    <row r="37" spans="1:28" ht="296.25" customHeight="1" x14ac:dyDescent="0.25">
      <c r="A37" s="1">
        <f t="shared" si="1"/>
        <v>34</v>
      </c>
      <c r="B37" s="58" t="s">
        <v>335</v>
      </c>
      <c r="C37" s="59">
        <v>127</v>
      </c>
      <c r="D37" s="58" t="s">
        <v>61</v>
      </c>
      <c r="E37" s="58">
        <v>48</v>
      </c>
      <c r="F37" s="60" t="s">
        <v>336</v>
      </c>
      <c r="G37" s="30" t="s">
        <v>337</v>
      </c>
      <c r="H37" s="30" t="s">
        <v>338</v>
      </c>
      <c r="I37" s="30" t="s">
        <v>339</v>
      </c>
      <c r="J37" s="58">
        <v>1</v>
      </c>
      <c r="K37" s="92" t="s">
        <v>340</v>
      </c>
      <c r="L37" s="305" t="s">
        <v>341</v>
      </c>
      <c r="M37" s="27">
        <v>0.3</v>
      </c>
      <c r="N37" s="28" t="s">
        <v>39</v>
      </c>
      <c r="O37" s="26" t="s">
        <v>342</v>
      </c>
      <c r="P37" s="27">
        <v>0.3</v>
      </c>
      <c r="Q37" s="30" t="s">
        <v>343</v>
      </c>
      <c r="R37" s="31">
        <v>44918</v>
      </c>
      <c r="S37" s="19">
        <f t="shared" si="8"/>
        <v>267</v>
      </c>
      <c r="T37" s="86" t="s">
        <v>344</v>
      </c>
      <c r="U37" s="79">
        <v>0.8</v>
      </c>
      <c r="V37" s="90" t="s">
        <v>345</v>
      </c>
      <c r="W37" s="26" t="s">
        <v>346</v>
      </c>
      <c r="X37" s="81">
        <v>0.75</v>
      </c>
      <c r="Y37" s="30" t="s">
        <v>347</v>
      </c>
      <c r="Z37" s="31">
        <v>44918</v>
      </c>
      <c r="AA37" s="62">
        <f t="shared" ref="AA37:AA39" si="9">+Z37-$AA$42</f>
        <v>84</v>
      </c>
    </row>
    <row r="38" spans="1:28" ht="229.5" customHeight="1" x14ac:dyDescent="0.25">
      <c r="A38" s="1">
        <f t="shared" si="1"/>
        <v>35</v>
      </c>
      <c r="B38" s="58" t="s">
        <v>348</v>
      </c>
      <c r="C38" s="59">
        <v>127</v>
      </c>
      <c r="D38" s="58" t="s">
        <v>61</v>
      </c>
      <c r="E38" s="58">
        <v>48</v>
      </c>
      <c r="F38" s="60" t="s">
        <v>336</v>
      </c>
      <c r="G38" s="30" t="s">
        <v>337</v>
      </c>
      <c r="H38" s="30" t="s">
        <v>338</v>
      </c>
      <c r="I38" s="30" t="s">
        <v>349</v>
      </c>
      <c r="J38" s="58">
        <v>2</v>
      </c>
      <c r="K38" s="92" t="s">
        <v>350</v>
      </c>
      <c r="L38" s="305" t="s">
        <v>351</v>
      </c>
      <c r="M38" s="27">
        <v>0.3</v>
      </c>
      <c r="N38" s="28" t="s">
        <v>39</v>
      </c>
      <c r="O38" s="26" t="s">
        <v>352</v>
      </c>
      <c r="P38" s="27">
        <v>0.3</v>
      </c>
      <c r="Q38" s="30" t="s">
        <v>343</v>
      </c>
      <c r="R38" s="31">
        <v>44918</v>
      </c>
      <c r="S38" s="19">
        <f t="shared" si="8"/>
        <v>267</v>
      </c>
      <c r="T38" s="86" t="s">
        <v>353</v>
      </c>
      <c r="U38" s="79">
        <v>0.75</v>
      </c>
      <c r="V38" s="90" t="s">
        <v>354</v>
      </c>
      <c r="W38" s="26" t="s">
        <v>355</v>
      </c>
      <c r="X38" s="81">
        <v>0.75</v>
      </c>
      <c r="Y38" s="30" t="s">
        <v>115</v>
      </c>
      <c r="Z38" s="31">
        <v>44918</v>
      </c>
      <c r="AA38" s="62">
        <f t="shared" si="9"/>
        <v>84</v>
      </c>
    </row>
    <row r="39" spans="1:28" ht="378.75" customHeight="1" x14ac:dyDescent="0.25">
      <c r="A39" s="2">
        <f t="shared" si="1"/>
        <v>36</v>
      </c>
      <c r="B39" s="93" t="s">
        <v>356</v>
      </c>
      <c r="C39" s="94">
        <v>127</v>
      </c>
      <c r="D39" s="93" t="s">
        <v>61</v>
      </c>
      <c r="E39" s="93">
        <v>48</v>
      </c>
      <c r="F39" s="95" t="s">
        <v>290</v>
      </c>
      <c r="G39" s="96" t="s">
        <v>357</v>
      </c>
      <c r="H39" s="96" t="s">
        <v>315</v>
      </c>
      <c r="I39" s="95" t="s">
        <v>316</v>
      </c>
      <c r="J39" s="93">
        <v>1</v>
      </c>
      <c r="K39" s="97" t="s">
        <v>317</v>
      </c>
      <c r="L39" s="311" t="s">
        <v>358</v>
      </c>
      <c r="M39" s="33">
        <v>0.15</v>
      </c>
      <c r="N39" s="34" t="s">
        <v>39</v>
      </c>
      <c r="O39" s="26" t="s">
        <v>359</v>
      </c>
      <c r="P39" s="27">
        <v>0.15</v>
      </c>
      <c r="Q39" s="30" t="s">
        <v>343</v>
      </c>
      <c r="R39" s="31">
        <v>44918</v>
      </c>
      <c r="S39" s="19">
        <f t="shared" si="8"/>
        <v>267</v>
      </c>
      <c r="T39" s="86" t="s">
        <v>360</v>
      </c>
      <c r="U39" s="79">
        <v>0.75</v>
      </c>
      <c r="V39" s="90" t="s">
        <v>321</v>
      </c>
      <c r="W39" s="26" t="s">
        <v>361</v>
      </c>
      <c r="X39" s="81">
        <v>0.75</v>
      </c>
      <c r="Y39" s="30" t="s">
        <v>115</v>
      </c>
      <c r="Z39" s="31">
        <v>44918</v>
      </c>
      <c r="AA39" s="62">
        <f t="shared" si="9"/>
        <v>84</v>
      </c>
      <c r="AB39" s="44"/>
    </row>
    <row r="40" spans="1:28" ht="172.15" customHeight="1" x14ac:dyDescent="0.25">
      <c r="A40" s="1">
        <f t="shared" si="1"/>
        <v>37</v>
      </c>
      <c r="B40" s="58" t="s">
        <v>362</v>
      </c>
      <c r="C40" s="59">
        <v>127</v>
      </c>
      <c r="D40" s="58" t="s">
        <v>29</v>
      </c>
      <c r="E40" s="58">
        <v>47</v>
      </c>
      <c r="F40" s="30" t="s">
        <v>155</v>
      </c>
      <c r="G40" s="30" t="s">
        <v>363</v>
      </c>
      <c r="H40" s="30" t="s">
        <v>364</v>
      </c>
      <c r="I40" s="30" t="s">
        <v>365</v>
      </c>
      <c r="J40" s="98">
        <v>2</v>
      </c>
      <c r="K40" s="88" t="s">
        <v>366</v>
      </c>
      <c r="L40" s="26" t="s">
        <v>367</v>
      </c>
      <c r="M40" s="27">
        <v>1</v>
      </c>
      <c r="N40" s="28" t="s">
        <v>39</v>
      </c>
      <c r="O40" s="26" t="s">
        <v>368</v>
      </c>
      <c r="P40" s="35">
        <v>0.66600000000000004</v>
      </c>
      <c r="Q40" s="30" t="s">
        <v>369</v>
      </c>
      <c r="R40" s="31">
        <v>44593</v>
      </c>
      <c r="S40" s="19">
        <f>+R40-$S$42</f>
        <v>-58</v>
      </c>
      <c r="T40" s="29" t="s">
        <v>370</v>
      </c>
      <c r="U40" s="27">
        <v>1</v>
      </c>
      <c r="V40" s="28" t="s">
        <v>39</v>
      </c>
      <c r="W40" s="104" t="s">
        <v>371</v>
      </c>
      <c r="X40" s="105">
        <v>1</v>
      </c>
      <c r="Y40" s="106" t="s">
        <v>372</v>
      </c>
      <c r="Z40" s="107">
        <v>44593</v>
      </c>
      <c r="AA40" s="108" t="s">
        <v>42</v>
      </c>
      <c r="AB40" s="9" t="s">
        <v>373</v>
      </c>
    </row>
    <row r="41" spans="1:28" ht="219.6" customHeight="1" thickBot="1" x14ac:dyDescent="0.3">
      <c r="A41" s="3">
        <f t="shared" si="1"/>
        <v>38</v>
      </c>
      <c r="B41" s="99" t="s">
        <v>374</v>
      </c>
      <c r="C41" s="100">
        <v>127</v>
      </c>
      <c r="D41" s="99" t="s">
        <v>29</v>
      </c>
      <c r="E41" s="99">
        <v>47</v>
      </c>
      <c r="F41" s="39" t="s">
        <v>171</v>
      </c>
      <c r="G41" s="39" t="s">
        <v>375</v>
      </c>
      <c r="H41" s="39" t="s">
        <v>376</v>
      </c>
      <c r="I41" s="101" t="s">
        <v>377</v>
      </c>
      <c r="J41" s="102">
        <v>1</v>
      </c>
      <c r="K41" s="103" t="s">
        <v>378</v>
      </c>
      <c r="L41" s="36" t="s">
        <v>379</v>
      </c>
      <c r="M41" s="37">
        <v>1</v>
      </c>
      <c r="N41" s="38" t="s">
        <v>39</v>
      </c>
      <c r="O41" s="36" t="s">
        <v>380</v>
      </c>
      <c r="P41" s="37">
        <v>1</v>
      </c>
      <c r="Q41" s="39" t="s">
        <v>37</v>
      </c>
      <c r="R41" s="40">
        <v>44593</v>
      </c>
      <c r="S41" s="20">
        <f>+R41-S42</f>
        <v>-58</v>
      </c>
      <c r="T41" s="29" t="s">
        <v>370</v>
      </c>
      <c r="U41" s="37">
        <v>1</v>
      </c>
      <c r="V41" s="38" t="s">
        <v>39</v>
      </c>
      <c r="W41" s="109" t="s">
        <v>381</v>
      </c>
      <c r="X41" s="110">
        <v>1</v>
      </c>
      <c r="Y41" s="111" t="s">
        <v>41</v>
      </c>
      <c r="Z41" s="112">
        <v>44593</v>
      </c>
      <c r="AA41" s="113" t="s">
        <v>42</v>
      </c>
      <c r="AB41" s="9" t="s">
        <v>373</v>
      </c>
    </row>
    <row r="42" spans="1:28" x14ac:dyDescent="0.25">
      <c r="S42" s="41">
        <v>44651</v>
      </c>
      <c r="AA42" s="42">
        <v>44834</v>
      </c>
    </row>
    <row r="350996" spans="1:1" x14ac:dyDescent="0.25">
      <c r="A350996" s="9" t="s">
        <v>382</v>
      </c>
    </row>
    <row r="350997" spans="1:1" x14ac:dyDescent="0.25">
      <c r="A350997" s="9" t="s">
        <v>383</v>
      </c>
    </row>
    <row r="350998" spans="1:1" x14ac:dyDescent="0.25">
      <c r="A350998" s="9" t="s">
        <v>384</v>
      </c>
    </row>
    <row r="350999" spans="1:1" x14ac:dyDescent="0.25">
      <c r="A350999" s="9" t="s">
        <v>385</v>
      </c>
    </row>
    <row r="351000" spans="1:1" x14ac:dyDescent="0.25">
      <c r="A351000" s="9" t="s">
        <v>386</v>
      </c>
    </row>
    <row r="351001" spans="1:1" x14ac:dyDescent="0.25">
      <c r="A351001" s="9" t="s">
        <v>387</v>
      </c>
    </row>
    <row r="351002" spans="1:1" x14ac:dyDescent="0.25">
      <c r="A351002" s="9" t="s">
        <v>388</v>
      </c>
    </row>
    <row r="351003" spans="1:1" x14ac:dyDescent="0.25">
      <c r="A351003" s="9" t="s">
        <v>389</v>
      </c>
    </row>
    <row r="351004" spans="1:1" x14ac:dyDescent="0.25">
      <c r="A351004" s="9" t="s">
        <v>390</v>
      </c>
    </row>
    <row r="351005" spans="1:1" x14ac:dyDescent="0.25">
      <c r="A351005" s="9" t="s">
        <v>391</v>
      </c>
    </row>
    <row r="351006" spans="1:1" x14ac:dyDescent="0.25">
      <c r="A351006" s="9" t="s">
        <v>392</v>
      </c>
    </row>
    <row r="351007" spans="1:1" x14ac:dyDescent="0.25">
      <c r="A351007" s="9" t="s">
        <v>393</v>
      </c>
    </row>
    <row r="351008" spans="1:1" x14ac:dyDescent="0.25">
      <c r="A351008" s="9" t="s">
        <v>394</v>
      </c>
    </row>
    <row r="351009" spans="1:1" x14ac:dyDescent="0.25">
      <c r="A351009" s="9" t="s">
        <v>395</v>
      </c>
    </row>
    <row r="351010" spans="1:1" x14ac:dyDescent="0.25">
      <c r="A351010" s="9" t="s">
        <v>29</v>
      </c>
    </row>
    <row r="351011" spans="1:1" x14ac:dyDescent="0.25">
      <c r="A351011" s="9" t="s">
        <v>61</v>
      </c>
    </row>
  </sheetData>
  <mergeCells count="6">
    <mergeCell ref="W2:AA2"/>
    <mergeCell ref="A1:AA1"/>
    <mergeCell ref="L2:N2"/>
    <mergeCell ref="O2:S2"/>
    <mergeCell ref="A2:K2"/>
    <mergeCell ref="T2:V2"/>
  </mergeCells>
  <phoneticPr fontId="10" type="noConversion"/>
  <dataValidations count="13">
    <dataValidation type="textLength" allowBlank="1" showInputMessage="1" showErrorMessage="1" errorTitle="Entrada no válida" error="Escriba un texto  Maximo 10 Caracteres" promptTitle="Cualquier contenido Maximo 10 Caracteres" sqref="C4" xr:uid="{522F33BD-24AB-499C-A634-D8B842251750}">
      <formula1>0</formula1>
      <formula2>10</formula2>
    </dataValidation>
    <dataValidation type="list" allowBlank="1" showInputMessage="1" showErrorMessage="1" errorTitle="Entrada no válida" error="Por favor seleccione un elemento de la lista" promptTitle="Seleccione un elemento de la lista" sqref="D4:D41" xr:uid="{7EA6A60B-2115-44F2-BD7B-7B62AABC3C32}">
      <formula1>$A$350995:$A$351011</formula1>
    </dataValidation>
    <dataValidation type="decimal" allowBlank="1" showInputMessage="1" showErrorMessage="1" errorTitle="Entrada no válida" error="Por favor escriba un número" promptTitle="Escriba un número en esta casilla" sqref="E4" xr:uid="{93AB7EAB-F11F-4A0B-B305-498D9AB28413}">
      <formula1>-9999999999</formula1>
      <formula2>9999999999</formula2>
    </dataValidation>
    <dataValidation type="textLength" allowBlank="1" showInputMessage="1" showErrorMessage="1" errorTitle="Entrada no válida" error="Escriba un texto  Maximo 20 Caracteres" promptTitle="Cualquier contenido Maximo 20 Caracteres" sqref="F25:F41 F4" xr:uid="{57E91C9F-80FE-47A5-997C-8B34FD96A555}">
      <formula1>0</formula1>
      <formula2>20</formula2>
    </dataValidation>
    <dataValidation type="whole" allowBlank="1" showInputMessage="1" showErrorMessage="1" errorTitle="Entrada no válida" error="Por favor escriba un número entero" promptTitle="Escriba un número entero en esta casilla" sqref="J4 J25:J41" xr:uid="{911F3D91-B670-4434-8A90-71D51C37EEE2}">
      <formula1>-999</formula1>
      <formula2>999</formula2>
    </dataValidation>
    <dataValidation type="decimal" allowBlank="1" showInputMessage="1" showErrorMessage="1" errorTitle="Entrada no válida" error="Por favor escriba un número" promptTitle="Escriba un número en esta casilla" sqref="E25:E34" xr:uid="{0D84AA51-B8AA-4C88-A267-BC63F4DA2D3A}">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sqref="K25:K26 K28:K32 K34:K39" xr:uid="{616A513E-3217-42F4-87B7-410931AB2632}">
      <formula1>0</formula1>
      <formula2>200</formula2>
    </dataValidation>
    <dataValidation type="textLength" allowBlank="1" showInputMessage="1" showErrorMessage="1" errorTitle="Entrada no válida" error="Escriba un texto  Maximo 100 Caracteres" promptTitle="Cualquier contenido Maximo 100 Caracteres" sqref="K33 K27" xr:uid="{4B95FA9F-D39A-4973-9CE9-EFE88E94F0A5}">
      <formula1>0</formula1>
      <formula2>100</formula2>
    </dataValidation>
    <dataValidation type="textLength" allowBlank="1" showInputMessage="1" showErrorMessage="1" errorTitle="Entrada no válida" error="Escriba un texto  Maximo 20 Caracteres" promptTitle="Cualquier contenido Maximo 20 Caracteres" sqref="H22:H32 G17:G39 I22:I26 I37:I39 H4:H19 I4:I17 I19:I20 I28:I35 H34:H39 G4:G15" xr:uid="{5A983114-ABD5-4385-9344-0850F663BAFE}">
      <formula1>0</formula1>
      <formula2>20000</formula2>
    </dataValidation>
    <dataValidation type="textLength" allowBlank="1" showInputMessage="1" showErrorMessage="1" errorTitle="Entrada no válida" error="Escriba un texto  Maximo 300 Caracteres" promptTitle="Cualquier contenido Maximo 300 Caracteres" sqref="K40:K41" xr:uid="{08A56195-CCAE-4D03-8DAA-0E181C029C7E}">
      <formula1>0</formula1>
      <formula2>300</formula2>
    </dataValidation>
    <dataValidation type="textLength" allowBlank="1" showInputMessage="1" showErrorMessage="1" errorTitle="Entrada no válida" error="Escriba un texto  Maximo 600 Caracteres" promptTitle="Cualquier contenido Maximo 600 Caracteres" sqref="L40" xr:uid="{DBC9C310-D0E1-4F22-8180-1DD986862E63}">
      <formula1>0</formula1>
      <formula2>600</formula2>
    </dataValidation>
    <dataValidation type="textLength" allowBlank="1" showInputMessage="1" showErrorMessage="1" errorTitle="Entrada no válida" error="Escriba un texto  Maximo 600 Caracteres" promptTitle="Cualquier contenido Maximo 600 Caracteres" sqref="L41" xr:uid="{E1EB9A40-2584-4AB6-80D0-7F08CF8459F7}">
      <formula1>0</formula1>
      <formula2>2000</formula2>
    </dataValidation>
    <dataValidation type="textLength" allowBlank="1" showInputMessage="1" showErrorMessage="1" errorTitle="Entrada no válida" error="Escriba un texto  Maximo 200 Caracteres" promptTitle="Cualquier contenido Maximo 200 Caracteres" sqref="L29 L35:L39" xr:uid="{12EF1EE4-5462-4A01-89D8-D20455CFC662}">
      <formula1>0</formula1>
      <formula2>2000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E7B7-1D40-4B43-A7D8-05C9FE4D48DF}">
  <dimension ref="A1:CM350917"/>
  <sheetViews>
    <sheetView tabSelected="1" topLeftCell="C1" zoomScale="60" zoomScaleNormal="60" workbookViewId="0">
      <pane ySplit="3" topLeftCell="A27" activePane="bottomLeft" state="frozen"/>
      <selection pane="bottomLeft" activeCell="CI37" sqref="CI37"/>
    </sheetView>
  </sheetViews>
  <sheetFormatPr baseColWidth="10" defaultColWidth="9.28515625" defaultRowHeight="15" x14ac:dyDescent="0.25"/>
  <cols>
    <col min="1" max="1" width="9.28515625" style="9"/>
    <col min="2" max="2" width="9.28515625" style="9" bestFit="1" customWidth="1"/>
    <col min="3" max="3" width="18.42578125" style="9" bestFit="1" customWidth="1"/>
    <col min="4" max="4" width="21.5703125" style="9" bestFit="1" customWidth="1"/>
    <col min="5" max="5" width="18.7109375" style="14" bestFit="1" customWidth="1"/>
    <col min="6" max="6" width="29.7109375" style="9" bestFit="1" customWidth="1"/>
    <col min="7" max="7" width="38.7109375" style="15" customWidth="1"/>
    <col min="8" max="8" width="44.42578125" style="15" customWidth="1"/>
    <col min="9" max="9" width="42.42578125" style="15" customWidth="1"/>
    <col min="10" max="10" width="15.7109375" style="14" bestFit="1" customWidth="1"/>
    <col min="11" max="11" width="35.7109375" style="16" customWidth="1"/>
    <col min="12" max="12" width="74.28515625" style="17" hidden="1" customWidth="1"/>
    <col min="13" max="13" width="23.7109375" style="18" hidden="1" customWidth="1"/>
    <col min="14" max="14" width="25.42578125" style="18" hidden="1" customWidth="1"/>
    <col min="15" max="15" width="48" style="16" hidden="1" customWidth="1"/>
    <col min="16" max="16" width="20.28515625" style="14" hidden="1" customWidth="1"/>
    <col min="17" max="17" width="43.28515625" style="16" hidden="1" customWidth="1"/>
    <col min="18" max="18" width="21.28515625" style="14" hidden="1" customWidth="1"/>
    <col min="19" max="22" width="21.7109375" style="14" hidden="1" customWidth="1"/>
    <col min="23" max="23" width="37.7109375" style="14" hidden="1" customWidth="1"/>
    <col min="24" max="25" width="21.7109375" style="14" hidden="1" customWidth="1"/>
    <col min="26" max="26" width="46.7109375" style="9" hidden="1" customWidth="1"/>
    <col min="27" max="27" width="44.7109375" style="9" hidden="1" customWidth="1"/>
    <col min="28" max="28" width="42.28515625" style="9" hidden="1" customWidth="1"/>
    <col min="29" max="29" width="52.7109375" style="9" hidden="1" customWidth="1"/>
    <col min="30" max="30" width="55" style="9" hidden="1" customWidth="1"/>
    <col min="31" max="31" width="42.28515625" style="9" hidden="1" customWidth="1"/>
    <col min="32" max="32" width="45.7109375" style="9" hidden="1" customWidth="1"/>
    <col min="33" max="33" width="78.28515625" style="9" hidden="1" customWidth="1"/>
    <col min="34" max="34" width="25.5703125" style="9" hidden="1" customWidth="1"/>
    <col min="35" max="35" width="22.5703125" style="9" hidden="1" customWidth="1"/>
    <col min="36" max="36" width="29.28515625" style="9" hidden="1" customWidth="1"/>
    <col min="37" max="37" width="29.7109375" style="9" hidden="1" customWidth="1"/>
    <col min="38" max="38" width="21.7109375" style="9" hidden="1" customWidth="1"/>
    <col min="39" max="39" width="19.7109375" style="9" hidden="1" customWidth="1"/>
    <col min="40" max="40" width="17.5703125" style="9" hidden="1" customWidth="1"/>
    <col min="41" max="41" width="26.42578125" style="9" hidden="1" customWidth="1"/>
    <col min="42" max="42" width="39.28515625" style="9" hidden="1" customWidth="1"/>
    <col min="43" max="43" width="21.7109375" style="9" hidden="1" customWidth="1"/>
    <col min="44" max="44" width="25.42578125" style="9" hidden="1" customWidth="1"/>
    <col min="45" max="45" width="43.28515625" style="9" hidden="1" customWidth="1"/>
    <col min="46" max="46" width="32.28515625" style="9" hidden="1" customWidth="1"/>
    <col min="47" max="47" width="58.28515625" style="9" hidden="1" customWidth="1"/>
    <col min="48" max="48" width="25.5703125" style="9" hidden="1" customWidth="1"/>
    <col min="49" max="49" width="30.7109375" style="9" hidden="1" customWidth="1"/>
    <col min="50" max="50" width="48" style="9" hidden="1" customWidth="1"/>
    <col min="51" max="51" width="39.7109375" style="9" hidden="1" customWidth="1"/>
    <col min="52" max="52" width="36.28515625" style="9" hidden="1" customWidth="1"/>
    <col min="53" max="53" width="85" style="9" hidden="1" customWidth="1"/>
    <col min="54" max="54" width="20" style="9" hidden="1" customWidth="1"/>
    <col min="55" max="55" width="47" style="9" hidden="1" customWidth="1"/>
    <col min="56" max="56" width="34.28515625" style="9" hidden="1" customWidth="1"/>
    <col min="57" max="57" width="37.7109375" style="9" hidden="1" customWidth="1"/>
    <col min="58" max="58" width="33.42578125" style="9" hidden="1" customWidth="1"/>
    <col min="59" max="59" width="23.28515625" style="9" hidden="1" customWidth="1"/>
    <col min="60" max="60" width="39" style="9" hidden="1" customWidth="1"/>
    <col min="61" max="61" width="66" style="9" hidden="1" customWidth="1"/>
    <col min="62" max="62" width="24.5703125" style="9" hidden="1" customWidth="1"/>
    <col min="63" max="63" width="39.42578125" style="9" hidden="1" customWidth="1"/>
    <col min="64" max="64" width="24.5703125" style="9" hidden="1" customWidth="1"/>
    <col min="65" max="65" width="45.7109375" style="9" hidden="1" customWidth="1"/>
    <col min="66" max="66" width="51.5703125" style="9" hidden="1" customWidth="1"/>
    <col min="67" max="67" width="0.5703125" style="9" hidden="1" customWidth="1"/>
    <col min="68" max="68" width="183.7109375" style="9" hidden="1" customWidth="1"/>
    <col min="69" max="69" width="157.28515625" style="9" hidden="1" customWidth="1"/>
    <col min="70" max="70" width="25.28515625" style="9" hidden="1" customWidth="1"/>
    <col min="71" max="71" width="31.7109375" style="9" hidden="1" customWidth="1"/>
    <col min="72" max="72" width="21.28515625" style="9" hidden="1" customWidth="1"/>
    <col min="73" max="73" width="41.7109375" style="9" hidden="1" customWidth="1"/>
    <col min="74" max="74" width="53" style="519" hidden="1" customWidth="1"/>
    <col min="75" max="75" width="29.7109375" style="9" hidden="1" customWidth="1"/>
    <col min="76" max="76" width="42.28515625" style="9" hidden="1" customWidth="1"/>
    <col min="77" max="77" width="75" style="9" hidden="1" customWidth="1"/>
    <col min="78" max="78" width="34" style="9" hidden="1" customWidth="1"/>
    <col min="79" max="79" width="14" style="9" hidden="1" customWidth="1"/>
    <col min="80" max="80" width="27.140625" style="9" hidden="1" customWidth="1"/>
    <col min="81" max="81" width="50.5703125" style="9" hidden="1" customWidth="1"/>
    <col min="82" max="82" width="85.5703125" style="9" hidden="1" customWidth="1"/>
    <col min="83" max="83" width="26.7109375" style="9" hidden="1" customWidth="1"/>
    <col min="84" max="84" width="17.85546875" style="9" hidden="1" customWidth="1"/>
    <col min="85" max="85" width="27.85546875" style="9" hidden="1" customWidth="1"/>
    <col min="86" max="86" width="37.140625" style="9" hidden="1" customWidth="1"/>
    <col min="87" max="87" width="54" style="9" customWidth="1"/>
    <col min="88" max="88" width="49.85546875" style="9" customWidth="1"/>
    <col min="89" max="89" width="19" style="18" customWidth="1"/>
    <col min="90" max="90" width="18.42578125" style="18" customWidth="1"/>
    <col min="91" max="91" width="27.5703125" style="9" customWidth="1"/>
    <col min="92" max="259" width="8" style="9" customWidth="1"/>
    <col min="260" max="260" width="7" style="9" customWidth="1"/>
    <col min="261" max="261" width="9.28515625" style="9" customWidth="1"/>
    <col min="262" max="16384" width="9.28515625" style="9"/>
  </cols>
  <sheetData>
    <row r="1" spans="1:91" ht="47.25" thickBot="1" x14ac:dyDescent="0.3">
      <c r="A1" s="959" t="s">
        <v>1705</v>
      </c>
      <c r="B1" s="925"/>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5"/>
      <c r="AY1" s="925"/>
      <c r="AZ1" s="925"/>
      <c r="BA1" s="925"/>
      <c r="BB1" s="925"/>
      <c r="BC1" s="925"/>
      <c r="BD1" s="925"/>
      <c r="BE1" s="925"/>
      <c r="BF1" s="925"/>
      <c r="BG1" s="925"/>
      <c r="BH1" s="925"/>
      <c r="BI1" s="925"/>
      <c r="BJ1" s="925"/>
      <c r="BK1" s="925"/>
      <c r="BL1" s="925"/>
      <c r="BM1" s="925"/>
      <c r="BN1" s="925"/>
      <c r="BO1" s="925"/>
      <c r="BP1" s="925"/>
      <c r="BQ1" s="925"/>
      <c r="BR1" s="925"/>
      <c r="BS1" s="925"/>
      <c r="BT1" s="925"/>
      <c r="BU1" s="925"/>
      <c r="BV1" s="925"/>
      <c r="BW1" s="925"/>
      <c r="BX1" s="925"/>
      <c r="BY1" s="925"/>
      <c r="BZ1" s="925"/>
      <c r="CA1" s="925"/>
      <c r="CB1" s="925"/>
      <c r="CC1" s="925"/>
      <c r="CD1" s="925"/>
      <c r="CE1" s="925"/>
      <c r="CF1" s="925"/>
      <c r="CG1" s="925"/>
      <c r="CH1" s="925"/>
      <c r="CI1" s="925"/>
      <c r="CJ1" s="925"/>
      <c r="CK1" s="925"/>
      <c r="CL1" s="925"/>
      <c r="CM1" s="925"/>
    </row>
    <row r="2" spans="1:91" ht="29.25" customHeight="1" thickBot="1" x14ac:dyDescent="0.3">
      <c r="A2" s="932" t="s">
        <v>1</v>
      </c>
      <c r="B2" s="933"/>
      <c r="C2" s="933"/>
      <c r="D2" s="933"/>
      <c r="E2" s="933"/>
      <c r="F2" s="933"/>
      <c r="G2" s="933"/>
      <c r="H2" s="933"/>
      <c r="I2" s="933"/>
      <c r="J2" s="933"/>
      <c r="K2" s="934"/>
      <c r="L2" s="926" t="s">
        <v>2</v>
      </c>
      <c r="M2" s="927"/>
      <c r="N2" s="928"/>
      <c r="O2" s="929" t="s">
        <v>3</v>
      </c>
      <c r="P2" s="930"/>
      <c r="Q2" s="930"/>
      <c r="R2" s="930"/>
      <c r="S2" s="931"/>
      <c r="T2" s="953" t="s">
        <v>396</v>
      </c>
      <c r="U2" s="953"/>
      <c r="V2" s="954"/>
      <c r="W2" s="955" t="s">
        <v>397</v>
      </c>
      <c r="X2" s="953"/>
      <c r="Y2" s="954"/>
      <c r="Z2" s="945" t="s">
        <v>4</v>
      </c>
      <c r="AA2" s="946"/>
      <c r="AB2" s="947"/>
      <c r="AC2" s="948" t="s">
        <v>5</v>
      </c>
      <c r="AD2" s="949"/>
      <c r="AE2" s="949"/>
      <c r="AF2" s="949"/>
      <c r="AG2" s="949"/>
      <c r="AH2" s="935" t="s">
        <v>398</v>
      </c>
      <c r="AI2" s="936"/>
      <c r="AJ2" s="937"/>
      <c r="AK2" s="923" t="s">
        <v>399</v>
      </c>
      <c r="AL2" s="923"/>
      <c r="AM2" s="923"/>
      <c r="AN2" s="923"/>
      <c r="AO2" s="924"/>
      <c r="AP2" s="950" t="s">
        <v>400</v>
      </c>
      <c r="AQ2" s="951"/>
      <c r="AR2" s="952"/>
      <c r="AS2" s="930" t="s">
        <v>401</v>
      </c>
      <c r="AT2" s="930"/>
      <c r="AU2" s="930"/>
      <c r="AV2" s="930"/>
      <c r="AW2" s="931"/>
      <c r="AX2" s="950" t="s">
        <v>597</v>
      </c>
      <c r="AY2" s="951"/>
      <c r="AZ2" s="952"/>
      <c r="BA2" s="930" t="s">
        <v>598</v>
      </c>
      <c r="BB2" s="930"/>
      <c r="BC2" s="930"/>
      <c r="BD2" s="930"/>
      <c r="BE2" s="931"/>
      <c r="BF2" s="950" t="s">
        <v>640</v>
      </c>
      <c r="BG2" s="951"/>
      <c r="BH2" s="952"/>
      <c r="BI2" s="930" t="s">
        <v>641</v>
      </c>
      <c r="BJ2" s="930"/>
      <c r="BK2" s="930"/>
      <c r="BL2" s="930"/>
      <c r="BM2" s="930"/>
      <c r="BN2" s="956" t="s">
        <v>646</v>
      </c>
      <c r="BO2" s="957"/>
      <c r="BP2" s="958"/>
      <c r="BQ2" s="923" t="s">
        <v>649</v>
      </c>
      <c r="BR2" s="923"/>
      <c r="BS2" s="923"/>
      <c r="BT2" s="923"/>
      <c r="BU2" s="924"/>
      <c r="BV2" s="950" t="s">
        <v>711</v>
      </c>
      <c r="BW2" s="951"/>
      <c r="BX2" s="952"/>
      <c r="BY2" s="942" t="s">
        <v>1672</v>
      </c>
      <c r="BZ2" s="943"/>
      <c r="CA2" s="943"/>
      <c r="CB2" s="943"/>
      <c r="CC2" s="944"/>
      <c r="CD2" s="942" t="s">
        <v>1682</v>
      </c>
      <c r="CE2" s="943"/>
      <c r="CF2" s="943"/>
      <c r="CG2" s="943"/>
      <c r="CH2" s="944"/>
      <c r="CI2" s="942" t="s">
        <v>1706</v>
      </c>
      <c r="CJ2" s="943"/>
      <c r="CK2" s="943"/>
      <c r="CL2" s="943"/>
      <c r="CM2" s="944"/>
    </row>
    <row r="3" spans="1:91" s="13" customFormat="1" ht="140.25" customHeight="1" thickBot="1" x14ac:dyDescent="0.3">
      <c r="A3" s="21" t="s">
        <v>6</v>
      </c>
      <c r="B3" s="22"/>
      <c r="C3" s="22" t="s">
        <v>7</v>
      </c>
      <c r="D3" s="22" t="s">
        <v>8</v>
      </c>
      <c r="E3" s="22" t="s">
        <v>9</v>
      </c>
      <c r="F3" s="22" t="s">
        <v>10</v>
      </c>
      <c r="G3" s="22" t="s">
        <v>11</v>
      </c>
      <c r="H3" s="22" t="s">
        <v>12</v>
      </c>
      <c r="I3" s="22" t="s">
        <v>13</v>
      </c>
      <c r="J3" s="22" t="s">
        <v>14</v>
      </c>
      <c r="K3" s="296" t="s">
        <v>15</v>
      </c>
      <c r="L3" s="21" t="s">
        <v>16</v>
      </c>
      <c r="M3" s="22" t="s">
        <v>17</v>
      </c>
      <c r="N3" s="25" t="s">
        <v>18</v>
      </c>
      <c r="O3" s="10" t="s">
        <v>19</v>
      </c>
      <c r="P3" s="11" t="s">
        <v>20</v>
      </c>
      <c r="Q3" s="11" t="s">
        <v>21</v>
      </c>
      <c r="R3" s="11" t="s">
        <v>22</v>
      </c>
      <c r="S3" s="12" t="s">
        <v>23</v>
      </c>
      <c r="T3" s="297" t="s">
        <v>402</v>
      </c>
      <c r="U3" s="22" t="s">
        <v>403</v>
      </c>
      <c r="V3" s="296" t="s">
        <v>18</v>
      </c>
      <c r="W3" s="10" t="s">
        <v>19</v>
      </c>
      <c r="X3" s="11" t="s">
        <v>20</v>
      </c>
      <c r="Y3" s="11" t="s">
        <v>21</v>
      </c>
      <c r="Z3" s="21" t="s">
        <v>24</v>
      </c>
      <c r="AA3" s="22" t="s">
        <v>25</v>
      </c>
      <c r="AB3" s="25" t="s">
        <v>26</v>
      </c>
      <c r="AC3" s="10" t="s">
        <v>19</v>
      </c>
      <c r="AD3" s="11" t="s">
        <v>20</v>
      </c>
      <c r="AE3" s="11" t="s">
        <v>21</v>
      </c>
      <c r="AF3" s="11" t="s">
        <v>22</v>
      </c>
      <c r="AG3" s="23" t="s">
        <v>27</v>
      </c>
      <c r="AH3" s="21" t="s">
        <v>404</v>
      </c>
      <c r="AI3" s="22" t="s">
        <v>405</v>
      </c>
      <c r="AJ3" s="25" t="s">
        <v>26</v>
      </c>
      <c r="AK3" s="10" t="s">
        <v>19</v>
      </c>
      <c r="AL3" s="11" t="s">
        <v>20</v>
      </c>
      <c r="AM3" s="11" t="s">
        <v>21</v>
      </c>
      <c r="AN3" s="11" t="s">
        <v>22</v>
      </c>
      <c r="AO3" s="12" t="s">
        <v>406</v>
      </c>
      <c r="AP3" s="21" t="s">
        <v>407</v>
      </c>
      <c r="AQ3" s="22" t="s">
        <v>408</v>
      </c>
      <c r="AR3" s="25" t="s">
        <v>26</v>
      </c>
      <c r="AS3" s="10" t="s">
        <v>19</v>
      </c>
      <c r="AT3" s="11" t="s">
        <v>20</v>
      </c>
      <c r="AU3" s="11" t="s">
        <v>21</v>
      </c>
      <c r="AV3" s="11" t="s">
        <v>22</v>
      </c>
      <c r="AW3" s="12" t="s">
        <v>409</v>
      </c>
      <c r="AX3" s="21" t="s">
        <v>599</v>
      </c>
      <c r="AY3" s="22" t="s">
        <v>600</v>
      </c>
      <c r="AZ3" s="25" t="s">
        <v>26</v>
      </c>
      <c r="BA3" s="10" t="s">
        <v>19</v>
      </c>
      <c r="BB3" s="11" t="s">
        <v>20</v>
      </c>
      <c r="BC3" s="11" t="s">
        <v>21</v>
      </c>
      <c r="BD3" s="11" t="s">
        <v>22</v>
      </c>
      <c r="BE3" s="12" t="s">
        <v>601</v>
      </c>
      <c r="BF3" s="21" t="s">
        <v>642</v>
      </c>
      <c r="BG3" s="22" t="s">
        <v>644</v>
      </c>
      <c r="BH3" s="25" t="s">
        <v>26</v>
      </c>
      <c r="BI3" s="10" t="s">
        <v>19</v>
      </c>
      <c r="BJ3" s="11" t="s">
        <v>20</v>
      </c>
      <c r="BK3" s="11" t="s">
        <v>21</v>
      </c>
      <c r="BL3" s="11" t="s">
        <v>22</v>
      </c>
      <c r="BM3" s="23" t="s">
        <v>639</v>
      </c>
      <c r="BN3" s="489" t="s">
        <v>645</v>
      </c>
      <c r="BO3" s="490" t="s">
        <v>644</v>
      </c>
      <c r="BP3" s="491" t="s">
        <v>26</v>
      </c>
      <c r="BQ3" s="511" t="s">
        <v>699</v>
      </c>
      <c r="BR3" s="11" t="s">
        <v>20</v>
      </c>
      <c r="BS3" s="11" t="s">
        <v>21</v>
      </c>
      <c r="BT3" s="11" t="s">
        <v>22</v>
      </c>
      <c r="BU3" s="23" t="s">
        <v>648</v>
      </c>
      <c r="BV3" s="629" t="s">
        <v>710</v>
      </c>
      <c r="BW3" s="629" t="s">
        <v>709</v>
      </c>
      <c r="BX3" s="629" t="s">
        <v>26</v>
      </c>
      <c r="BY3" s="511" t="s">
        <v>699</v>
      </c>
      <c r="BZ3" s="11" t="s">
        <v>716</v>
      </c>
      <c r="CA3" s="11" t="s">
        <v>22</v>
      </c>
      <c r="CB3" s="23" t="s">
        <v>1673</v>
      </c>
      <c r="CC3" s="12" t="s">
        <v>712</v>
      </c>
      <c r="CD3" s="511" t="s">
        <v>699</v>
      </c>
      <c r="CE3" s="11" t="s">
        <v>716</v>
      </c>
      <c r="CF3" s="11" t="s">
        <v>22</v>
      </c>
      <c r="CG3" s="23" t="s">
        <v>1681</v>
      </c>
      <c r="CH3" s="12" t="s">
        <v>712</v>
      </c>
      <c r="CI3" s="903" t="s">
        <v>699</v>
      </c>
      <c r="CJ3" s="904" t="s">
        <v>716</v>
      </c>
      <c r="CK3" s="904" t="s">
        <v>22</v>
      </c>
      <c r="CL3" s="905" t="s">
        <v>1707</v>
      </c>
      <c r="CM3" s="906" t="s">
        <v>712</v>
      </c>
    </row>
    <row r="4" spans="1:91" ht="188.25" customHeight="1" thickBot="1" x14ac:dyDescent="0.3">
      <c r="A4" s="21">
        <v>1</v>
      </c>
      <c r="B4" s="630" t="s">
        <v>28</v>
      </c>
      <c r="C4" s="631">
        <v>127</v>
      </c>
      <c r="D4" s="632" t="s">
        <v>602</v>
      </c>
      <c r="E4" s="633">
        <v>39</v>
      </c>
      <c r="F4" s="634" t="s">
        <v>671</v>
      </c>
      <c r="G4" s="635" t="s">
        <v>672</v>
      </c>
      <c r="H4" s="636" t="s">
        <v>673</v>
      </c>
      <c r="I4" s="636" t="s">
        <v>674</v>
      </c>
      <c r="J4" s="633">
        <v>1</v>
      </c>
      <c r="K4" s="637" t="s">
        <v>675</v>
      </c>
      <c r="L4" s="638"/>
      <c r="M4" s="633"/>
      <c r="N4" s="633"/>
      <c r="O4" s="639"/>
      <c r="P4" s="640"/>
      <c r="Q4" s="639"/>
      <c r="R4" s="640"/>
      <c r="S4" s="640"/>
      <c r="T4" s="640"/>
      <c r="U4" s="640"/>
      <c r="V4" s="640"/>
      <c r="W4" s="640"/>
      <c r="X4" s="640"/>
      <c r="Y4" s="640"/>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2">
        <v>45107</v>
      </c>
      <c r="BF4" s="641"/>
      <c r="BG4" s="641"/>
      <c r="BH4" s="641"/>
      <c r="BI4" s="641"/>
      <c r="BJ4" s="641"/>
      <c r="BK4" s="641"/>
      <c r="BL4" s="641"/>
      <c r="BM4" s="643">
        <v>45199</v>
      </c>
      <c r="BN4" s="644" t="s">
        <v>647</v>
      </c>
      <c r="BO4" s="645" t="s">
        <v>647</v>
      </c>
      <c r="BP4" s="646" t="s">
        <v>647</v>
      </c>
      <c r="BQ4" s="647" t="s">
        <v>700</v>
      </c>
      <c r="BR4" s="53">
        <v>0</v>
      </c>
      <c r="BS4" s="648" t="s">
        <v>791</v>
      </c>
      <c r="BT4" s="649">
        <v>45638</v>
      </c>
      <c r="BU4" s="650">
        <v>360</v>
      </c>
      <c r="BV4" s="651" t="s">
        <v>704</v>
      </c>
      <c r="BW4" s="641"/>
      <c r="BX4" s="717"/>
      <c r="BY4" s="652" t="s">
        <v>1616</v>
      </c>
      <c r="BZ4" s="53">
        <v>1</v>
      </c>
      <c r="CA4" s="649">
        <v>45638</v>
      </c>
      <c r="CB4" s="718">
        <f>+CA4-$CC$26</f>
        <v>139</v>
      </c>
      <c r="CC4" s="716" t="s">
        <v>1671</v>
      </c>
      <c r="CD4" s="652" t="s">
        <v>1684</v>
      </c>
      <c r="CE4" s="53">
        <v>1</v>
      </c>
      <c r="CF4" s="649">
        <v>45638</v>
      </c>
      <c r="CG4" s="718">
        <f>+CF4-$CH$29</f>
        <v>49</v>
      </c>
      <c r="CH4" s="816" t="s">
        <v>1671</v>
      </c>
      <c r="CI4" s="898" t="s">
        <v>1732</v>
      </c>
      <c r="CJ4" s="899">
        <v>1</v>
      </c>
      <c r="CK4" s="900">
        <v>45638</v>
      </c>
      <c r="CL4" s="901">
        <v>0</v>
      </c>
      <c r="CM4" s="902" t="s">
        <v>1731</v>
      </c>
    </row>
    <row r="5" spans="1:91" ht="191.25" customHeight="1" thickBot="1" x14ac:dyDescent="0.3">
      <c r="A5" s="21">
        <v>2</v>
      </c>
      <c r="B5" s="654" t="s">
        <v>43</v>
      </c>
      <c r="C5" s="733">
        <v>127</v>
      </c>
      <c r="D5" s="734" t="s">
        <v>602</v>
      </c>
      <c r="E5" s="58">
        <v>39</v>
      </c>
      <c r="F5" s="735" t="s">
        <v>671</v>
      </c>
      <c r="G5" s="736" t="s">
        <v>672</v>
      </c>
      <c r="H5" s="737" t="s">
        <v>673</v>
      </c>
      <c r="I5" s="737" t="s">
        <v>677</v>
      </c>
      <c r="J5" s="58">
        <v>2</v>
      </c>
      <c r="K5" s="655" t="s">
        <v>678</v>
      </c>
      <c r="L5" s="656"/>
      <c r="M5" s="58"/>
      <c r="N5" s="58"/>
      <c r="O5" s="738"/>
      <c r="P5" s="739"/>
      <c r="Q5" s="738"/>
      <c r="R5" s="739"/>
      <c r="S5" s="739"/>
      <c r="T5" s="739"/>
      <c r="U5" s="739"/>
      <c r="V5" s="739"/>
      <c r="W5" s="739"/>
      <c r="X5" s="739"/>
      <c r="Y5" s="739"/>
      <c r="Z5" s="740"/>
      <c r="AA5" s="740"/>
      <c r="AB5" s="740"/>
      <c r="AC5" s="740"/>
      <c r="AD5" s="740"/>
      <c r="AE5" s="740"/>
      <c r="AF5" s="740"/>
      <c r="AG5" s="740"/>
      <c r="AH5" s="740"/>
      <c r="AI5" s="740"/>
      <c r="AJ5" s="740"/>
      <c r="AK5" s="740"/>
      <c r="AL5" s="740"/>
      <c r="AM5" s="740"/>
      <c r="AN5" s="740"/>
      <c r="AO5" s="740"/>
      <c r="AP5" s="740"/>
      <c r="AQ5" s="740"/>
      <c r="AR5" s="740"/>
      <c r="AS5" s="740"/>
      <c r="AT5" s="740"/>
      <c r="AU5" s="740"/>
      <c r="AV5" s="740"/>
      <c r="AW5" s="740"/>
      <c r="AX5" s="740"/>
      <c r="AY5" s="740"/>
      <c r="AZ5" s="740"/>
      <c r="BA5" s="740"/>
      <c r="BB5" s="740"/>
      <c r="BC5" s="740"/>
      <c r="BD5" s="740"/>
      <c r="BE5" s="740"/>
      <c r="BF5" s="740"/>
      <c r="BG5" s="740"/>
      <c r="BH5" s="740"/>
      <c r="BI5" s="740"/>
      <c r="BJ5" s="740"/>
      <c r="BK5" s="740"/>
      <c r="BL5" s="740"/>
      <c r="BM5" s="657"/>
      <c r="BN5" s="658" t="s">
        <v>647</v>
      </c>
      <c r="BO5" s="59" t="s">
        <v>647</v>
      </c>
      <c r="BP5" s="659" t="s">
        <v>647</v>
      </c>
      <c r="BQ5" s="660" t="s">
        <v>701</v>
      </c>
      <c r="BR5" s="27">
        <v>0</v>
      </c>
      <c r="BS5" s="30" t="s">
        <v>792</v>
      </c>
      <c r="BT5" s="729">
        <v>45638</v>
      </c>
      <c r="BU5" s="659">
        <v>360</v>
      </c>
      <c r="BV5" s="741" t="s">
        <v>705</v>
      </c>
      <c r="BW5" s="740"/>
      <c r="BX5" s="657"/>
      <c r="BY5" s="661" t="s">
        <v>745</v>
      </c>
      <c r="BZ5" s="27">
        <v>0.3</v>
      </c>
      <c r="CA5" s="729">
        <v>45638</v>
      </c>
      <c r="CB5" s="728">
        <f>+CA5-$CC$26</f>
        <v>139</v>
      </c>
      <c r="CC5" s="662" t="s">
        <v>1670</v>
      </c>
      <c r="CD5" s="661" t="s">
        <v>1683</v>
      </c>
      <c r="CE5" s="81">
        <v>0.6</v>
      </c>
      <c r="CF5" s="729">
        <v>45638</v>
      </c>
      <c r="CG5" s="731">
        <f>+CF5-$CH$29</f>
        <v>49</v>
      </c>
      <c r="CH5" s="655" t="s">
        <v>1670</v>
      </c>
      <c r="CI5" s="876" t="s">
        <v>1733</v>
      </c>
      <c r="CJ5" s="880">
        <v>1</v>
      </c>
      <c r="CK5" s="881">
        <v>45638</v>
      </c>
      <c r="CL5" s="887">
        <v>0</v>
      </c>
      <c r="CM5" s="883" t="s">
        <v>1731</v>
      </c>
    </row>
    <row r="6" spans="1:91" ht="195" customHeight="1" thickBot="1" x14ac:dyDescent="0.3">
      <c r="A6" s="21">
        <v>3</v>
      </c>
      <c r="B6" s="630" t="s">
        <v>52</v>
      </c>
      <c r="C6" s="733">
        <v>127</v>
      </c>
      <c r="D6" s="734" t="s">
        <v>602</v>
      </c>
      <c r="E6" s="58">
        <v>39</v>
      </c>
      <c r="F6" s="735" t="s">
        <v>681</v>
      </c>
      <c r="G6" s="737" t="s">
        <v>682</v>
      </c>
      <c r="H6" s="737" t="s">
        <v>683</v>
      </c>
      <c r="I6" s="737" t="s">
        <v>684</v>
      </c>
      <c r="J6" s="58">
        <v>1</v>
      </c>
      <c r="K6" s="655" t="s">
        <v>685</v>
      </c>
      <c r="L6" s="656"/>
      <c r="M6" s="58"/>
      <c r="N6" s="58"/>
      <c r="O6" s="738"/>
      <c r="P6" s="739"/>
      <c r="Q6" s="738"/>
      <c r="R6" s="739"/>
      <c r="S6" s="739"/>
      <c r="T6" s="739"/>
      <c r="U6" s="739"/>
      <c r="V6" s="739"/>
      <c r="W6" s="739"/>
      <c r="X6" s="739"/>
      <c r="Y6" s="739"/>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0"/>
      <c r="AY6" s="740"/>
      <c r="AZ6" s="740"/>
      <c r="BA6" s="740"/>
      <c r="BB6" s="740"/>
      <c r="BC6" s="740"/>
      <c r="BD6" s="740"/>
      <c r="BE6" s="740"/>
      <c r="BF6" s="740"/>
      <c r="BG6" s="740"/>
      <c r="BH6" s="740"/>
      <c r="BI6" s="740"/>
      <c r="BJ6" s="740"/>
      <c r="BK6" s="740"/>
      <c r="BL6" s="740"/>
      <c r="BM6" s="657"/>
      <c r="BN6" s="658" t="s">
        <v>647</v>
      </c>
      <c r="BO6" s="59" t="s">
        <v>647</v>
      </c>
      <c r="BP6" s="659" t="s">
        <v>647</v>
      </c>
      <c r="BQ6" s="663" t="s">
        <v>703</v>
      </c>
      <c r="BR6" s="27">
        <v>0</v>
      </c>
      <c r="BS6" s="30" t="s">
        <v>691</v>
      </c>
      <c r="BT6" s="729">
        <v>45382</v>
      </c>
      <c r="BU6" s="659">
        <v>91</v>
      </c>
      <c r="BV6" s="742"/>
      <c r="BW6" s="740"/>
      <c r="BX6" s="657"/>
      <c r="BY6" s="663" t="s">
        <v>793</v>
      </c>
      <c r="BZ6" s="27">
        <v>1</v>
      </c>
      <c r="CA6" s="729">
        <v>45382</v>
      </c>
      <c r="CB6" s="728">
        <v>0</v>
      </c>
      <c r="CC6" s="653" t="s">
        <v>715</v>
      </c>
      <c r="CD6" s="663" t="s">
        <v>1685</v>
      </c>
      <c r="CE6" s="27">
        <v>1</v>
      </c>
      <c r="CF6" s="729">
        <v>45382</v>
      </c>
      <c r="CG6" s="728">
        <v>0</v>
      </c>
      <c r="CH6" s="817" t="s">
        <v>715</v>
      </c>
      <c r="CI6" s="876" t="s">
        <v>1734</v>
      </c>
      <c r="CJ6" s="880">
        <v>1</v>
      </c>
      <c r="CK6" s="881">
        <v>45382</v>
      </c>
      <c r="CL6" s="887">
        <v>0</v>
      </c>
      <c r="CM6" s="883" t="s">
        <v>1731</v>
      </c>
    </row>
    <row r="7" spans="1:91" ht="250.5" customHeight="1" thickBot="1" x14ac:dyDescent="0.3">
      <c r="A7" s="21">
        <v>4</v>
      </c>
      <c r="B7" s="743" t="s">
        <v>60</v>
      </c>
      <c r="C7" s="744">
        <v>127</v>
      </c>
      <c r="D7" s="745" t="s">
        <v>602</v>
      </c>
      <c r="E7" s="746">
        <v>39</v>
      </c>
      <c r="F7" s="747" t="s">
        <v>681</v>
      </c>
      <c r="G7" s="748" t="s">
        <v>682</v>
      </c>
      <c r="H7" s="748" t="s">
        <v>683</v>
      </c>
      <c r="I7" s="748" t="s">
        <v>690</v>
      </c>
      <c r="J7" s="746">
        <v>2</v>
      </c>
      <c r="K7" s="749" t="s">
        <v>685</v>
      </c>
      <c r="L7" s="750"/>
      <c r="M7" s="746"/>
      <c r="N7" s="746"/>
      <c r="O7" s="751"/>
      <c r="P7" s="752"/>
      <c r="Q7" s="751"/>
      <c r="R7" s="752"/>
      <c r="S7" s="752"/>
      <c r="T7" s="752"/>
      <c r="U7" s="752"/>
      <c r="V7" s="752"/>
      <c r="W7" s="752"/>
      <c r="X7" s="752"/>
      <c r="Y7" s="752"/>
      <c r="Z7" s="753"/>
      <c r="AA7" s="753"/>
      <c r="AB7" s="753"/>
      <c r="AC7" s="753"/>
      <c r="AD7" s="753"/>
      <c r="AE7" s="753"/>
      <c r="AF7" s="753"/>
      <c r="AG7" s="753"/>
      <c r="AH7" s="753"/>
      <c r="AI7" s="753"/>
      <c r="AJ7" s="753"/>
      <c r="AK7" s="753"/>
      <c r="AL7" s="753"/>
      <c r="AM7" s="753"/>
      <c r="AN7" s="753"/>
      <c r="AO7" s="753"/>
      <c r="AP7" s="753"/>
      <c r="AQ7" s="753"/>
      <c r="AR7" s="753"/>
      <c r="AS7" s="753"/>
      <c r="AT7" s="753"/>
      <c r="AU7" s="753"/>
      <c r="AV7" s="753"/>
      <c r="AW7" s="753"/>
      <c r="AX7" s="753"/>
      <c r="AY7" s="753"/>
      <c r="AZ7" s="753"/>
      <c r="BA7" s="753"/>
      <c r="BB7" s="753"/>
      <c r="BC7" s="753"/>
      <c r="BD7" s="753"/>
      <c r="BE7" s="753"/>
      <c r="BF7" s="753"/>
      <c r="BG7" s="753"/>
      <c r="BH7" s="753"/>
      <c r="BI7" s="753"/>
      <c r="BJ7" s="753"/>
      <c r="BK7" s="753"/>
      <c r="BL7" s="753"/>
      <c r="BM7" s="754"/>
      <c r="BN7" s="755" t="s">
        <v>647</v>
      </c>
      <c r="BO7" s="756" t="s">
        <v>647</v>
      </c>
      <c r="BP7" s="757" t="s">
        <v>647</v>
      </c>
      <c r="BQ7" s="719" t="s">
        <v>702</v>
      </c>
      <c r="BR7" s="720">
        <v>0</v>
      </c>
      <c r="BS7" s="758" t="s">
        <v>692</v>
      </c>
      <c r="BT7" s="721">
        <v>45638</v>
      </c>
      <c r="BU7" s="757">
        <v>360</v>
      </c>
      <c r="BV7" s="759"/>
      <c r="BW7" s="753"/>
      <c r="BX7" s="754"/>
      <c r="BY7" s="719" t="s">
        <v>1644</v>
      </c>
      <c r="BZ7" s="720">
        <v>0.35</v>
      </c>
      <c r="CA7" s="721">
        <v>45638</v>
      </c>
      <c r="CB7" s="722">
        <f>+CA7-$CC$26</f>
        <v>139</v>
      </c>
      <c r="CC7" s="723" t="s">
        <v>1670</v>
      </c>
      <c r="CD7" s="719" t="s">
        <v>1686</v>
      </c>
      <c r="CE7" s="732">
        <v>0.35</v>
      </c>
      <c r="CF7" s="721">
        <v>45638</v>
      </c>
      <c r="CG7" s="760">
        <f t="shared" ref="CG7:CG15" si="0">+CF7-$CH$29</f>
        <v>49</v>
      </c>
      <c r="CH7" s="818" t="s">
        <v>1670</v>
      </c>
      <c r="CI7" s="889" t="s">
        <v>1735</v>
      </c>
      <c r="CJ7" s="890">
        <v>1</v>
      </c>
      <c r="CK7" s="884">
        <v>45638</v>
      </c>
      <c r="CL7" s="891">
        <v>0</v>
      </c>
      <c r="CM7" s="892" t="s">
        <v>1731</v>
      </c>
    </row>
    <row r="8" spans="1:91" ht="160.5" customHeight="1" x14ac:dyDescent="0.25">
      <c r="A8" s="774">
        <v>5</v>
      </c>
      <c r="B8" s="633" t="s">
        <v>74</v>
      </c>
      <c r="C8" s="775">
        <v>127</v>
      </c>
      <c r="D8" s="727">
        <v>2024</v>
      </c>
      <c r="E8" s="727">
        <v>46</v>
      </c>
      <c r="F8" s="776" t="s">
        <v>30</v>
      </c>
      <c r="G8" s="777" t="s">
        <v>726</v>
      </c>
      <c r="H8" s="778" t="s">
        <v>746</v>
      </c>
      <c r="I8" s="779" t="s">
        <v>747</v>
      </c>
      <c r="J8" s="727">
        <v>1</v>
      </c>
      <c r="K8" s="780" t="s">
        <v>750</v>
      </c>
      <c r="L8" s="781"/>
      <c r="M8" s="633"/>
      <c r="N8" s="633"/>
      <c r="O8" s="639"/>
      <c r="P8" s="640"/>
      <c r="Q8" s="639"/>
      <c r="R8" s="640"/>
      <c r="S8" s="640"/>
      <c r="T8" s="640"/>
      <c r="U8" s="640"/>
      <c r="V8" s="640"/>
      <c r="W8" s="640"/>
      <c r="X8" s="640"/>
      <c r="Y8" s="640"/>
      <c r="Z8" s="641"/>
      <c r="AA8" s="641"/>
      <c r="AB8" s="641"/>
      <c r="AC8" s="641"/>
      <c r="AD8" s="641"/>
      <c r="AE8" s="641"/>
      <c r="AF8" s="641"/>
      <c r="AG8" s="641"/>
      <c r="AH8" s="641"/>
      <c r="AI8" s="641"/>
      <c r="AJ8" s="641"/>
      <c r="AK8" s="641"/>
      <c r="AL8" s="641"/>
      <c r="AM8" s="641"/>
      <c r="AN8" s="641"/>
      <c r="AO8" s="641"/>
      <c r="AP8" s="641"/>
      <c r="AQ8" s="641"/>
      <c r="AR8" s="641"/>
      <c r="AS8" s="641"/>
      <c r="AT8" s="641"/>
      <c r="AU8" s="641"/>
      <c r="AV8" s="641"/>
      <c r="AW8" s="641"/>
      <c r="AX8" s="641"/>
      <c r="AY8" s="641"/>
      <c r="AZ8" s="641"/>
      <c r="BA8" s="641"/>
      <c r="BB8" s="641"/>
      <c r="BC8" s="641"/>
      <c r="BD8" s="641"/>
      <c r="BE8" s="641"/>
      <c r="BF8" s="641"/>
      <c r="BG8" s="641"/>
      <c r="BH8" s="641"/>
      <c r="BI8" s="641"/>
      <c r="BJ8" s="641"/>
      <c r="BK8" s="641"/>
      <c r="BL8" s="641"/>
      <c r="BM8" s="641"/>
      <c r="BN8" s="641"/>
      <c r="BO8" s="641"/>
      <c r="BP8" s="641"/>
      <c r="BQ8" s="641"/>
      <c r="BR8" s="641"/>
      <c r="BS8" s="641"/>
      <c r="BT8" s="641"/>
      <c r="BU8" s="782">
        <v>45291</v>
      </c>
      <c r="BV8" s="783"/>
      <c r="BW8" s="641"/>
      <c r="BX8" s="641"/>
      <c r="BY8" s="777" t="s">
        <v>1678</v>
      </c>
      <c r="BZ8" s="725">
        <v>1</v>
      </c>
      <c r="CA8" s="726">
        <v>45657</v>
      </c>
      <c r="CB8" s="727">
        <f>+CA8-$CC$26</f>
        <v>158</v>
      </c>
      <c r="CC8" s="786" t="s">
        <v>1671</v>
      </c>
      <c r="CD8" s="724" t="s">
        <v>1678</v>
      </c>
      <c r="CE8" s="725">
        <v>1</v>
      </c>
      <c r="CF8" s="726">
        <v>45657</v>
      </c>
      <c r="CG8" s="718">
        <f t="shared" si="0"/>
        <v>68</v>
      </c>
      <c r="CH8" s="786" t="s">
        <v>1671</v>
      </c>
      <c r="CI8" s="894" t="s">
        <v>1736</v>
      </c>
      <c r="CJ8" s="877">
        <v>1</v>
      </c>
      <c r="CK8" s="885">
        <v>45657</v>
      </c>
      <c r="CL8" s="878">
        <v>0</v>
      </c>
      <c r="CM8" s="879" t="s">
        <v>1731</v>
      </c>
    </row>
    <row r="9" spans="1:91" ht="188.25" customHeight="1" x14ac:dyDescent="0.25">
      <c r="A9" s="784">
        <v>6</v>
      </c>
      <c r="B9" s="58" t="s">
        <v>85</v>
      </c>
      <c r="C9" s="761">
        <v>127</v>
      </c>
      <c r="D9" s="67">
        <v>2024</v>
      </c>
      <c r="E9" s="67">
        <v>46</v>
      </c>
      <c r="F9" s="762" t="s">
        <v>30</v>
      </c>
      <c r="G9" s="763" t="s">
        <v>726</v>
      </c>
      <c r="H9" s="764" t="s">
        <v>746</v>
      </c>
      <c r="I9" s="70" t="s">
        <v>748</v>
      </c>
      <c r="J9" s="67">
        <v>2</v>
      </c>
      <c r="K9" s="765" t="s">
        <v>751</v>
      </c>
      <c r="L9" s="60"/>
      <c r="M9" s="58"/>
      <c r="N9" s="58"/>
      <c r="O9" s="738"/>
      <c r="P9" s="739"/>
      <c r="Q9" s="738"/>
      <c r="R9" s="739"/>
      <c r="S9" s="739"/>
      <c r="T9" s="739"/>
      <c r="U9" s="739"/>
      <c r="V9" s="739"/>
      <c r="W9" s="739"/>
      <c r="X9" s="739"/>
      <c r="Y9" s="739"/>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c r="BJ9" s="740"/>
      <c r="BK9" s="740"/>
      <c r="BL9" s="740"/>
      <c r="BM9" s="740"/>
      <c r="BN9" s="740"/>
      <c r="BO9" s="740"/>
      <c r="BP9" s="740"/>
      <c r="BQ9" s="740"/>
      <c r="BR9" s="740"/>
      <c r="BS9" s="740"/>
      <c r="BT9" s="740"/>
      <c r="BU9" s="766"/>
      <c r="BV9" s="767"/>
      <c r="BW9" s="740"/>
      <c r="BX9" s="740"/>
      <c r="BY9" s="763" t="s">
        <v>1679</v>
      </c>
      <c r="BZ9" s="73">
        <v>1</v>
      </c>
      <c r="CA9" s="730">
        <v>45657</v>
      </c>
      <c r="CB9" s="67">
        <f t="shared" ref="CB9:CB25" si="1">+CA9-$CC$26</f>
        <v>158</v>
      </c>
      <c r="CC9" s="787" t="s">
        <v>1671</v>
      </c>
      <c r="CD9" s="620" t="s">
        <v>1679</v>
      </c>
      <c r="CE9" s="73">
        <v>1</v>
      </c>
      <c r="CF9" s="730">
        <v>45657</v>
      </c>
      <c r="CG9" s="728">
        <f t="shared" si="0"/>
        <v>68</v>
      </c>
      <c r="CH9" s="787" t="s">
        <v>1671</v>
      </c>
      <c r="CI9" s="895" t="s">
        <v>1737</v>
      </c>
      <c r="CJ9" s="880">
        <v>1</v>
      </c>
      <c r="CK9" s="886">
        <v>45657</v>
      </c>
      <c r="CL9" s="887">
        <v>0</v>
      </c>
      <c r="CM9" s="883" t="s">
        <v>1731</v>
      </c>
    </row>
    <row r="10" spans="1:91" ht="240" customHeight="1" x14ac:dyDescent="0.25">
      <c r="A10" s="784">
        <v>7</v>
      </c>
      <c r="B10" s="58" t="s">
        <v>95</v>
      </c>
      <c r="C10" s="761">
        <v>127</v>
      </c>
      <c r="D10" s="67">
        <v>2024</v>
      </c>
      <c r="E10" s="67">
        <v>46</v>
      </c>
      <c r="F10" s="762" t="s">
        <v>44</v>
      </c>
      <c r="G10" s="763" t="s">
        <v>727</v>
      </c>
      <c r="H10" s="763" t="s">
        <v>753</v>
      </c>
      <c r="I10" s="763" t="s">
        <v>749</v>
      </c>
      <c r="J10" s="67">
        <v>1</v>
      </c>
      <c r="K10" s="765" t="s">
        <v>752</v>
      </c>
      <c r="L10" s="60"/>
      <c r="M10" s="58"/>
      <c r="N10" s="58"/>
      <c r="O10" s="738"/>
      <c r="P10" s="739"/>
      <c r="Q10" s="738"/>
      <c r="R10" s="739"/>
      <c r="S10" s="739"/>
      <c r="T10" s="739"/>
      <c r="U10" s="739"/>
      <c r="V10" s="739"/>
      <c r="W10" s="739"/>
      <c r="X10" s="739"/>
      <c r="Y10" s="739"/>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2" t="s">
        <v>697</v>
      </c>
      <c r="BU10" s="742" t="s">
        <v>695</v>
      </c>
      <c r="BV10" s="767"/>
      <c r="BW10" s="740"/>
      <c r="BX10" s="740"/>
      <c r="BY10" s="763" t="s">
        <v>1668</v>
      </c>
      <c r="BZ10" s="73">
        <v>0</v>
      </c>
      <c r="CA10" s="730">
        <v>45657</v>
      </c>
      <c r="CB10" s="67">
        <f t="shared" si="1"/>
        <v>158</v>
      </c>
      <c r="CC10" s="788" t="s">
        <v>1645</v>
      </c>
      <c r="CD10" s="620" t="s">
        <v>1688</v>
      </c>
      <c r="CE10" s="73">
        <v>1</v>
      </c>
      <c r="CF10" s="730">
        <v>45657</v>
      </c>
      <c r="CG10" s="728">
        <f t="shared" si="0"/>
        <v>68</v>
      </c>
      <c r="CH10" s="787" t="s">
        <v>1671</v>
      </c>
      <c r="CI10" s="895" t="s">
        <v>1738</v>
      </c>
      <c r="CJ10" s="880">
        <v>1</v>
      </c>
      <c r="CK10" s="886">
        <v>45657</v>
      </c>
      <c r="CL10" s="887">
        <v>0</v>
      </c>
      <c r="CM10" s="883" t="s">
        <v>1731</v>
      </c>
    </row>
    <row r="11" spans="1:91" ht="231" customHeight="1" x14ac:dyDescent="0.25">
      <c r="A11" s="784">
        <v>8</v>
      </c>
      <c r="B11" s="58" t="s">
        <v>107</v>
      </c>
      <c r="C11" s="761">
        <v>127</v>
      </c>
      <c r="D11" s="67">
        <v>2024</v>
      </c>
      <c r="E11" s="67">
        <v>46</v>
      </c>
      <c r="F11" s="762" t="s">
        <v>53</v>
      </c>
      <c r="G11" s="763" t="s">
        <v>728</v>
      </c>
      <c r="H11" s="763" t="s">
        <v>754</v>
      </c>
      <c r="I11" s="768" t="s">
        <v>755</v>
      </c>
      <c r="J11" s="67">
        <v>1</v>
      </c>
      <c r="K11" s="765" t="s">
        <v>756</v>
      </c>
      <c r="L11" s="60"/>
      <c r="M11" s="58"/>
      <c r="N11" s="58"/>
      <c r="O11" s="738"/>
      <c r="P11" s="739"/>
      <c r="Q11" s="738"/>
      <c r="R11" s="739"/>
      <c r="S11" s="739"/>
      <c r="T11" s="739"/>
      <c r="U11" s="739"/>
      <c r="V11" s="739"/>
      <c r="W11" s="739"/>
      <c r="X11" s="739"/>
      <c r="Y11" s="739"/>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2" t="s">
        <v>698</v>
      </c>
      <c r="BU11" s="742" t="s">
        <v>696</v>
      </c>
      <c r="BV11" s="767"/>
      <c r="BW11" s="740"/>
      <c r="BX11" s="740"/>
      <c r="BY11" s="763" t="s">
        <v>1667</v>
      </c>
      <c r="BZ11" s="73">
        <v>0</v>
      </c>
      <c r="CA11" s="730">
        <v>45657</v>
      </c>
      <c r="CB11" s="67">
        <f t="shared" si="1"/>
        <v>158</v>
      </c>
      <c r="CC11" s="788" t="s">
        <v>1645</v>
      </c>
      <c r="CD11" s="620" t="s">
        <v>1687</v>
      </c>
      <c r="CE11" s="81">
        <v>0</v>
      </c>
      <c r="CF11" s="730">
        <v>45657</v>
      </c>
      <c r="CG11" s="731">
        <f t="shared" si="0"/>
        <v>68</v>
      </c>
      <c r="CH11" s="787" t="s">
        <v>1670</v>
      </c>
      <c r="CI11" s="895" t="s">
        <v>1739</v>
      </c>
      <c r="CJ11" s="880">
        <v>1</v>
      </c>
      <c r="CK11" s="886">
        <v>45657</v>
      </c>
      <c r="CL11" s="887">
        <v>0</v>
      </c>
      <c r="CM11" s="883" t="s">
        <v>1731</v>
      </c>
    </row>
    <row r="12" spans="1:91" ht="186.75" customHeight="1" x14ac:dyDescent="0.25">
      <c r="A12" s="784">
        <v>9</v>
      </c>
      <c r="B12" s="58" t="s">
        <v>116</v>
      </c>
      <c r="C12" s="761">
        <v>127</v>
      </c>
      <c r="D12" s="67">
        <v>2024</v>
      </c>
      <c r="E12" s="67">
        <v>46</v>
      </c>
      <c r="F12" s="762" t="s">
        <v>717</v>
      </c>
      <c r="G12" s="763" t="s">
        <v>729</v>
      </c>
      <c r="H12" s="769" t="s">
        <v>787</v>
      </c>
      <c r="I12" s="770" t="s">
        <v>788</v>
      </c>
      <c r="J12" s="67">
        <v>1</v>
      </c>
      <c r="K12" s="765" t="s">
        <v>757</v>
      </c>
      <c r="L12" s="60"/>
      <c r="M12" s="58"/>
      <c r="N12" s="58"/>
      <c r="O12" s="738"/>
      <c r="P12" s="739"/>
      <c r="Q12" s="738"/>
      <c r="R12" s="739"/>
      <c r="S12" s="739"/>
      <c r="T12" s="739"/>
      <c r="U12" s="739"/>
      <c r="V12" s="739"/>
      <c r="W12" s="739"/>
      <c r="X12" s="739"/>
      <c r="Y12" s="739"/>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c r="BU12" s="740"/>
      <c r="BV12" s="771"/>
      <c r="BW12" s="740"/>
      <c r="BX12" s="740"/>
      <c r="BY12" s="763" t="s">
        <v>1666</v>
      </c>
      <c r="BZ12" s="73">
        <v>1</v>
      </c>
      <c r="CA12" s="730">
        <v>45657</v>
      </c>
      <c r="CB12" s="67">
        <f t="shared" si="1"/>
        <v>158</v>
      </c>
      <c r="CC12" s="787" t="s">
        <v>1671</v>
      </c>
      <c r="CD12" s="620" t="s">
        <v>1666</v>
      </c>
      <c r="CE12" s="73">
        <v>1</v>
      </c>
      <c r="CF12" s="730">
        <v>45657</v>
      </c>
      <c r="CG12" s="728">
        <f t="shared" si="0"/>
        <v>68</v>
      </c>
      <c r="CH12" s="787" t="s">
        <v>1671</v>
      </c>
      <c r="CI12" s="895" t="s">
        <v>1740</v>
      </c>
      <c r="CJ12" s="880">
        <v>1</v>
      </c>
      <c r="CK12" s="886">
        <v>45657</v>
      </c>
      <c r="CL12" s="887">
        <v>0</v>
      </c>
      <c r="CM12" s="883" t="s">
        <v>1731</v>
      </c>
    </row>
    <row r="13" spans="1:91" ht="181.5" customHeight="1" x14ac:dyDescent="0.25">
      <c r="A13" s="784">
        <v>10</v>
      </c>
      <c r="B13" s="58" t="s">
        <v>127</v>
      </c>
      <c r="C13" s="761">
        <v>127</v>
      </c>
      <c r="D13" s="67">
        <v>2024</v>
      </c>
      <c r="E13" s="67">
        <v>46</v>
      </c>
      <c r="F13" s="762" t="s">
        <v>718</v>
      </c>
      <c r="G13" s="763" t="s">
        <v>730</v>
      </c>
      <c r="H13" s="772" t="s">
        <v>758</v>
      </c>
      <c r="I13" s="770" t="s">
        <v>759</v>
      </c>
      <c r="J13" s="67">
        <v>1</v>
      </c>
      <c r="K13" s="765" t="s">
        <v>761</v>
      </c>
      <c r="L13" s="60"/>
      <c r="M13" s="58"/>
      <c r="N13" s="58"/>
      <c r="O13" s="738"/>
      <c r="P13" s="739"/>
      <c r="Q13" s="738"/>
      <c r="R13" s="739"/>
      <c r="S13" s="739"/>
      <c r="T13" s="739"/>
      <c r="U13" s="739"/>
      <c r="V13" s="739"/>
      <c r="W13" s="739"/>
      <c r="X13" s="739"/>
      <c r="Y13" s="739"/>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740"/>
      <c r="BC13" s="740"/>
      <c r="BD13" s="740"/>
      <c r="BE13" s="740"/>
      <c r="BF13" s="740"/>
      <c r="BG13" s="740"/>
      <c r="BH13" s="740"/>
      <c r="BI13" s="740"/>
      <c r="BJ13" s="740"/>
      <c r="BK13" s="740"/>
      <c r="BL13" s="740"/>
      <c r="BM13" s="740"/>
      <c r="BN13" s="740"/>
      <c r="BO13" s="740"/>
      <c r="BP13" s="740"/>
      <c r="BQ13" s="740"/>
      <c r="BR13" s="740"/>
      <c r="BS13" s="740"/>
      <c r="BT13" s="740"/>
      <c r="BU13" s="740"/>
      <c r="BV13" s="771"/>
      <c r="BW13" s="740"/>
      <c r="BX13" s="740"/>
      <c r="BY13" s="763" t="s">
        <v>1662</v>
      </c>
      <c r="BZ13" s="73">
        <v>0</v>
      </c>
      <c r="CA13" s="730">
        <v>45641</v>
      </c>
      <c r="CB13" s="67">
        <f t="shared" si="1"/>
        <v>142</v>
      </c>
      <c r="CC13" s="788" t="s">
        <v>1645</v>
      </c>
      <c r="CD13" s="620" t="s">
        <v>1690</v>
      </c>
      <c r="CE13" s="81">
        <v>0.35</v>
      </c>
      <c r="CF13" s="730">
        <v>45641</v>
      </c>
      <c r="CG13" s="731">
        <f t="shared" si="0"/>
        <v>52</v>
      </c>
      <c r="CH13" s="787" t="s">
        <v>1670</v>
      </c>
      <c r="CI13" s="895" t="s">
        <v>1741</v>
      </c>
      <c r="CJ13" s="880">
        <v>1</v>
      </c>
      <c r="CK13" s="886">
        <v>45641</v>
      </c>
      <c r="CL13" s="887">
        <v>0</v>
      </c>
      <c r="CM13" s="883" t="s">
        <v>1731</v>
      </c>
    </row>
    <row r="14" spans="1:91" ht="138" customHeight="1" x14ac:dyDescent="0.25">
      <c r="A14" s="784">
        <v>11</v>
      </c>
      <c r="B14" s="58" t="s">
        <v>136</v>
      </c>
      <c r="C14" s="761">
        <v>127</v>
      </c>
      <c r="D14" s="67">
        <v>2024</v>
      </c>
      <c r="E14" s="67">
        <v>46</v>
      </c>
      <c r="F14" s="762" t="s">
        <v>718</v>
      </c>
      <c r="G14" s="763" t="s">
        <v>730</v>
      </c>
      <c r="H14" s="772" t="s">
        <v>758</v>
      </c>
      <c r="I14" s="770" t="s">
        <v>760</v>
      </c>
      <c r="J14" s="67">
        <v>2</v>
      </c>
      <c r="K14" s="765" t="s">
        <v>762</v>
      </c>
      <c r="L14" s="60"/>
      <c r="M14" s="58"/>
      <c r="N14" s="58"/>
      <c r="O14" s="738"/>
      <c r="P14" s="739"/>
      <c r="Q14" s="738"/>
      <c r="R14" s="739"/>
      <c r="S14" s="739"/>
      <c r="T14" s="739"/>
      <c r="U14" s="739"/>
      <c r="V14" s="739"/>
      <c r="W14" s="739"/>
      <c r="X14" s="739"/>
      <c r="Y14" s="739"/>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740"/>
      <c r="BI14" s="740"/>
      <c r="BJ14" s="740"/>
      <c r="BK14" s="740"/>
      <c r="BL14" s="740"/>
      <c r="BM14" s="740"/>
      <c r="BN14" s="740"/>
      <c r="BO14" s="740"/>
      <c r="BP14" s="740"/>
      <c r="BQ14" s="740"/>
      <c r="BR14" s="740"/>
      <c r="BS14" s="740"/>
      <c r="BT14" s="740"/>
      <c r="BU14" s="740"/>
      <c r="BV14" s="771"/>
      <c r="BW14" s="740"/>
      <c r="BX14" s="740"/>
      <c r="BY14" s="763" t="s">
        <v>1663</v>
      </c>
      <c r="BZ14" s="73">
        <v>0</v>
      </c>
      <c r="CA14" s="730">
        <v>45641</v>
      </c>
      <c r="CB14" s="67">
        <f t="shared" si="1"/>
        <v>142</v>
      </c>
      <c r="CC14" s="788" t="s">
        <v>1645</v>
      </c>
      <c r="CD14" s="620" t="s">
        <v>1689</v>
      </c>
      <c r="CE14" s="81">
        <v>0</v>
      </c>
      <c r="CF14" s="730">
        <v>45641</v>
      </c>
      <c r="CG14" s="731">
        <f t="shared" si="0"/>
        <v>52</v>
      </c>
      <c r="CH14" s="787" t="s">
        <v>1670</v>
      </c>
      <c r="CI14" s="895" t="s">
        <v>1742</v>
      </c>
      <c r="CJ14" s="880">
        <v>1</v>
      </c>
      <c r="CK14" s="886">
        <v>45641</v>
      </c>
      <c r="CL14" s="887">
        <v>0</v>
      </c>
      <c r="CM14" s="883" t="s">
        <v>1731</v>
      </c>
    </row>
    <row r="15" spans="1:91" ht="150" customHeight="1" x14ac:dyDescent="0.25">
      <c r="A15" s="784">
        <v>12</v>
      </c>
      <c r="B15" s="58" t="s">
        <v>146</v>
      </c>
      <c r="C15" s="761">
        <v>127</v>
      </c>
      <c r="D15" s="67">
        <v>2024</v>
      </c>
      <c r="E15" s="67">
        <v>46</v>
      </c>
      <c r="F15" s="762" t="s">
        <v>719</v>
      </c>
      <c r="G15" s="763" t="s">
        <v>731</v>
      </c>
      <c r="H15" s="769" t="s">
        <v>763</v>
      </c>
      <c r="I15" s="763" t="s">
        <v>764</v>
      </c>
      <c r="J15" s="67">
        <v>1</v>
      </c>
      <c r="K15" s="765" t="s">
        <v>765</v>
      </c>
      <c r="L15" s="60"/>
      <c r="M15" s="58"/>
      <c r="N15" s="58"/>
      <c r="O15" s="738"/>
      <c r="P15" s="739"/>
      <c r="Q15" s="738"/>
      <c r="R15" s="739"/>
      <c r="S15" s="739"/>
      <c r="T15" s="739"/>
      <c r="U15" s="739"/>
      <c r="V15" s="739"/>
      <c r="W15" s="739"/>
      <c r="X15" s="739"/>
      <c r="Y15" s="739"/>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0"/>
      <c r="AY15" s="740"/>
      <c r="AZ15" s="740"/>
      <c r="BA15" s="740"/>
      <c r="BB15" s="740"/>
      <c r="BC15" s="740"/>
      <c r="BD15" s="740"/>
      <c r="BE15" s="740"/>
      <c r="BF15" s="740"/>
      <c r="BG15" s="740"/>
      <c r="BH15" s="740"/>
      <c r="BI15" s="740"/>
      <c r="BJ15" s="740"/>
      <c r="BK15" s="740"/>
      <c r="BL15" s="740"/>
      <c r="BM15" s="740"/>
      <c r="BN15" s="740"/>
      <c r="BO15" s="740"/>
      <c r="BP15" s="740"/>
      <c r="BQ15" s="740"/>
      <c r="BR15" s="740"/>
      <c r="BS15" s="740"/>
      <c r="BT15" s="740"/>
      <c r="BU15" s="740"/>
      <c r="BV15" s="771"/>
      <c r="BW15" s="740"/>
      <c r="BX15" s="740"/>
      <c r="BY15" s="769" t="s">
        <v>1655</v>
      </c>
      <c r="BZ15" s="73">
        <v>0</v>
      </c>
      <c r="CA15" s="730">
        <v>45657</v>
      </c>
      <c r="CB15" s="67">
        <f t="shared" si="1"/>
        <v>158</v>
      </c>
      <c r="CC15" s="788" t="s">
        <v>1645</v>
      </c>
      <c r="CD15" s="664" t="s">
        <v>1691</v>
      </c>
      <c r="CE15" s="81">
        <v>0</v>
      </c>
      <c r="CF15" s="730">
        <v>45657</v>
      </c>
      <c r="CG15" s="731">
        <f t="shared" si="0"/>
        <v>68</v>
      </c>
      <c r="CH15" s="787" t="s">
        <v>1670</v>
      </c>
      <c r="CI15" s="895" t="s">
        <v>1720</v>
      </c>
      <c r="CJ15" s="880">
        <v>1</v>
      </c>
      <c r="CK15" s="886">
        <v>45657</v>
      </c>
      <c r="CL15" s="887">
        <v>0</v>
      </c>
      <c r="CM15" s="883" t="s">
        <v>1731</v>
      </c>
    </row>
    <row r="16" spans="1:91" ht="231.75" customHeight="1" x14ac:dyDescent="0.25">
      <c r="A16" s="784">
        <v>13</v>
      </c>
      <c r="B16" s="58" t="s">
        <v>154</v>
      </c>
      <c r="C16" s="761">
        <v>127</v>
      </c>
      <c r="D16" s="67">
        <v>2024</v>
      </c>
      <c r="E16" s="67">
        <v>46</v>
      </c>
      <c r="F16" s="762" t="s">
        <v>720</v>
      </c>
      <c r="G16" s="763" t="s">
        <v>732</v>
      </c>
      <c r="H16" s="764" t="s">
        <v>766</v>
      </c>
      <c r="I16" s="768" t="s">
        <v>767</v>
      </c>
      <c r="J16" s="67">
        <v>1</v>
      </c>
      <c r="K16" s="765" t="s">
        <v>770</v>
      </c>
      <c r="L16" s="60"/>
      <c r="M16" s="58"/>
      <c r="N16" s="58"/>
      <c r="O16" s="738"/>
      <c r="P16" s="739"/>
      <c r="Q16" s="738"/>
      <c r="R16" s="739"/>
      <c r="S16" s="739"/>
      <c r="T16" s="739"/>
      <c r="U16" s="739"/>
      <c r="V16" s="739"/>
      <c r="W16" s="739"/>
      <c r="X16" s="739"/>
      <c r="Y16" s="739"/>
      <c r="Z16" s="740"/>
      <c r="AA16" s="740"/>
      <c r="AB16" s="740"/>
      <c r="AC16" s="740"/>
      <c r="AD16" s="740"/>
      <c r="AE16" s="740"/>
      <c r="AF16" s="740"/>
      <c r="AG16" s="740"/>
      <c r="AH16" s="740"/>
      <c r="AI16" s="740"/>
      <c r="AJ16" s="740"/>
      <c r="AK16" s="740"/>
      <c r="AL16" s="740"/>
      <c r="AM16" s="740"/>
      <c r="AN16" s="740"/>
      <c r="AO16" s="740"/>
      <c r="AP16" s="740"/>
      <c r="AQ16" s="740"/>
      <c r="AR16" s="740"/>
      <c r="AS16" s="740"/>
      <c r="AT16" s="740"/>
      <c r="AU16" s="740"/>
      <c r="AV16" s="740"/>
      <c r="AW16" s="740"/>
      <c r="AX16" s="740"/>
      <c r="AY16" s="740"/>
      <c r="AZ16" s="740"/>
      <c r="BA16" s="740"/>
      <c r="BB16" s="740"/>
      <c r="BC16" s="740"/>
      <c r="BD16" s="740"/>
      <c r="BE16" s="740"/>
      <c r="BF16" s="740"/>
      <c r="BG16" s="740"/>
      <c r="BH16" s="740"/>
      <c r="BI16" s="740"/>
      <c r="BJ16" s="740"/>
      <c r="BK16" s="740"/>
      <c r="BL16" s="740"/>
      <c r="BM16" s="740"/>
      <c r="BN16" s="740"/>
      <c r="BO16" s="740"/>
      <c r="BP16" s="740"/>
      <c r="BQ16" s="740"/>
      <c r="BR16" s="740"/>
      <c r="BS16" s="740"/>
      <c r="BT16" s="740"/>
      <c r="BU16" s="740"/>
      <c r="BV16" s="771"/>
      <c r="BW16" s="740"/>
      <c r="BX16" s="740"/>
      <c r="BY16" s="763" t="s">
        <v>1653</v>
      </c>
      <c r="BZ16" s="73">
        <v>1</v>
      </c>
      <c r="CA16" s="730">
        <v>45496</v>
      </c>
      <c r="CB16" s="773" t="s">
        <v>414</v>
      </c>
      <c r="CC16" s="787" t="s">
        <v>715</v>
      </c>
      <c r="CD16" s="620" t="s">
        <v>1653</v>
      </c>
      <c r="CE16" s="73">
        <v>1</v>
      </c>
      <c r="CF16" s="730">
        <v>45496</v>
      </c>
      <c r="CG16" s="728">
        <v>0</v>
      </c>
      <c r="CH16" s="787" t="s">
        <v>715</v>
      </c>
      <c r="CI16" s="895" t="s">
        <v>1743</v>
      </c>
      <c r="CJ16" s="880">
        <v>1</v>
      </c>
      <c r="CK16" s="886">
        <v>45496</v>
      </c>
      <c r="CL16" s="887">
        <v>0</v>
      </c>
      <c r="CM16" s="883" t="s">
        <v>1731</v>
      </c>
    </row>
    <row r="17" spans="1:91" ht="229.5" customHeight="1" x14ac:dyDescent="0.25">
      <c r="A17" s="784">
        <v>14</v>
      </c>
      <c r="B17" s="58" t="s">
        <v>162</v>
      </c>
      <c r="C17" s="761">
        <v>127</v>
      </c>
      <c r="D17" s="67">
        <v>2024</v>
      </c>
      <c r="E17" s="67">
        <v>46</v>
      </c>
      <c r="F17" s="762" t="s">
        <v>720</v>
      </c>
      <c r="G17" s="763" t="s">
        <v>732</v>
      </c>
      <c r="H17" s="764" t="s">
        <v>766</v>
      </c>
      <c r="I17" s="768" t="s">
        <v>768</v>
      </c>
      <c r="J17" s="67">
        <v>2</v>
      </c>
      <c r="K17" s="765" t="s">
        <v>771</v>
      </c>
      <c r="L17" s="60"/>
      <c r="M17" s="58"/>
      <c r="N17" s="58"/>
      <c r="O17" s="738"/>
      <c r="P17" s="739"/>
      <c r="Q17" s="738"/>
      <c r="R17" s="739"/>
      <c r="S17" s="739"/>
      <c r="T17" s="739"/>
      <c r="U17" s="739"/>
      <c r="V17" s="739"/>
      <c r="W17" s="739"/>
      <c r="X17" s="739"/>
      <c r="Y17" s="739"/>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0"/>
      <c r="AY17" s="740"/>
      <c r="AZ17" s="740"/>
      <c r="BA17" s="740"/>
      <c r="BB17" s="740"/>
      <c r="BC17" s="740"/>
      <c r="BD17" s="740"/>
      <c r="BE17" s="740"/>
      <c r="BF17" s="740"/>
      <c r="BG17" s="740"/>
      <c r="BH17" s="740"/>
      <c r="BI17" s="740"/>
      <c r="BJ17" s="740"/>
      <c r="BK17" s="740"/>
      <c r="BL17" s="740"/>
      <c r="BM17" s="740"/>
      <c r="BN17" s="740"/>
      <c r="BO17" s="740"/>
      <c r="BP17" s="740"/>
      <c r="BQ17" s="740"/>
      <c r="BR17" s="740"/>
      <c r="BS17" s="740"/>
      <c r="BT17" s="740"/>
      <c r="BU17" s="740"/>
      <c r="BV17" s="771"/>
      <c r="BW17" s="740"/>
      <c r="BX17" s="740"/>
      <c r="BY17" s="763" t="s">
        <v>1654</v>
      </c>
      <c r="BZ17" s="73">
        <v>1</v>
      </c>
      <c r="CA17" s="730">
        <v>45496</v>
      </c>
      <c r="CB17" s="773" t="s">
        <v>414</v>
      </c>
      <c r="CC17" s="787" t="s">
        <v>715</v>
      </c>
      <c r="CD17" s="620" t="s">
        <v>1654</v>
      </c>
      <c r="CE17" s="73">
        <v>1</v>
      </c>
      <c r="CF17" s="730">
        <v>45496</v>
      </c>
      <c r="CG17" s="728">
        <v>0</v>
      </c>
      <c r="CH17" s="787" t="s">
        <v>715</v>
      </c>
      <c r="CI17" s="895" t="s">
        <v>1744</v>
      </c>
      <c r="CJ17" s="880">
        <v>1</v>
      </c>
      <c r="CK17" s="886">
        <v>45496</v>
      </c>
      <c r="CL17" s="887">
        <v>0</v>
      </c>
      <c r="CM17" s="883" t="s">
        <v>1731</v>
      </c>
    </row>
    <row r="18" spans="1:91" ht="326.25" customHeight="1" x14ac:dyDescent="0.25">
      <c r="A18" s="784">
        <v>15</v>
      </c>
      <c r="B18" s="58" t="s">
        <v>170</v>
      </c>
      <c r="C18" s="761">
        <v>127</v>
      </c>
      <c r="D18" s="67">
        <v>2024</v>
      </c>
      <c r="E18" s="67">
        <v>46</v>
      </c>
      <c r="F18" s="762" t="s">
        <v>720</v>
      </c>
      <c r="G18" s="763" t="s">
        <v>732</v>
      </c>
      <c r="H18" s="764" t="s">
        <v>766</v>
      </c>
      <c r="I18" s="763" t="s">
        <v>769</v>
      </c>
      <c r="J18" s="67">
        <v>3</v>
      </c>
      <c r="K18" s="765" t="s">
        <v>772</v>
      </c>
      <c r="L18" s="60"/>
      <c r="M18" s="58"/>
      <c r="N18" s="58"/>
      <c r="O18" s="738"/>
      <c r="P18" s="739"/>
      <c r="Q18" s="738"/>
      <c r="R18" s="739"/>
      <c r="S18" s="739"/>
      <c r="T18" s="739"/>
      <c r="U18" s="739"/>
      <c r="V18" s="739"/>
      <c r="W18" s="739"/>
      <c r="X18" s="739"/>
      <c r="Y18" s="739"/>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71"/>
      <c r="BW18" s="740"/>
      <c r="BX18" s="740"/>
      <c r="BY18" s="763" t="s">
        <v>1656</v>
      </c>
      <c r="BZ18" s="73">
        <v>0</v>
      </c>
      <c r="CA18" s="730">
        <v>45818</v>
      </c>
      <c r="CB18" s="67">
        <f t="shared" si="1"/>
        <v>319</v>
      </c>
      <c r="CC18" s="788" t="s">
        <v>1645</v>
      </c>
      <c r="CD18" s="620" t="s">
        <v>1656</v>
      </c>
      <c r="CE18" s="73">
        <v>0</v>
      </c>
      <c r="CF18" s="730">
        <v>45818</v>
      </c>
      <c r="CG18" s="728">
        <f>+CF18-$CH$29</f>
        <v>229</v>
      </c>
      <c r="CH18" s="787" t="s">
        <v>1670</v>
      </c>
      <c r="CI18" s="896" t="s">
        <v>1721</v>
      </c>
      <c r="CJ18" s="907">
        <v>0.3</v>
      </c>
      <c r="CK18" s="908">
        <v>45818</v>
      </c>
      <c r="CL18" s="909">
        <f t="shared" ref="CL18:CL27" si="2">+CK18-$CL$28</f>
        <v>132</v>
      </c>
      <c r="CM18" s="910" t="s">
        <v>1704</v>
      </c>
    </row>
    <row r="19" spans="1:91" ht="195" customHeight="1" x14ac:dyDescent="0.25">
      <c r="A19" s="784">
        <v>16</v>
      </c>
      <c r="B19" s="58" t="s">
        <v>180</v>
      </c>
      <c r="C19" s="761">
        <v>127</v>
      </c>
      <c r="D19" s="67">
        <v>2024</v>
      </c>
      <c r="E19" s="67">
        <v>46</v>
      </c>
      <c r="F19" s="762" t="s">
        <v>721</v>
      </c>
      <c r="G19" s="763" t="s">
        <v>733</v>
      </c>
      <c r="H19" s="764" t="s">
        <v>773</v>
      </c>
      <c r="I19" s="763" t="s">
        <v>774</v>
      </c>
      <c r="J19" s="67">
        <v>1</v>
      </c>
      <c r="K19" s="765" t="s">
        <v>770</v>
      </c>
      <c r="L19" s="60"/>
      <c r="M19" s="58"/>
      <c r="N19" s="58"/>
      <c r="O19" s="738"/>
      <c r="P19" s="739"/>
      <c r="Q19" s="738"/>
      <c r="R19" s="739"/>
      <c r="S19" s="739"/>
      <c r="T19" s="739"/>
      <c r="U19" s="739"/>
      <c r="V19" s="739"/>
      <c r="W19" s="739"/>
      <c r="X19" s="739"/>
      <c r="Y19" s="739"/>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740"/>
      <c r="BT19" s="740"/>
      <c r="BU19" s="740"/>
      <c r="BV19" s="771"/>
      <c r="BW19" s="740"/>
      <c r="BX19" s="740"/>
      <c r="BY19" s="763" t="s">
        <v>1651</v>
      </c>
      <c r="BZ19" s="73">
        <v>1</v>
      </c>
      <c r="CA19" s="730">
        <v>45496</v>
      </c>
      <c r="CB19" s="773" t="s">
        <v>414</v>
      </c>
      <c r="CC19" s="787" t="s">
        <v>715</v>
      </c>
      <c r="CD19" s="620" t="s">
        <v>1651</v>
      </c>
      <c r="CE19" s="73">
        <v>1</v>
      </c>
      <c r="CF19" s="730">
        <v>45496</v>
      </c>
      <c r="CG19" s="728">
        <v>0</v>
      </c>
      <c r="CH19" s="787" t="s">
        <v>715</v>
      </c>
      <c r="CI19" s="895" t="s">
        <v>1722</v>
      </c>
      <c r="CJ19" s="880">
        <v>1</v>
      </c>
      <c r="CK19" s="886">
        <v>45496</v>
      </c>
      <c r="CL19" s="882">
        <v>0</v>
      </c>
      <c r="CM19" s="883" t="s">
        <v>1731</v>
      </c>
    </row>
    <row r="20" spans="1:91" ht="230.25" customHeight="1" x14ac:dyDescent="0.25">
      <c r="A20" s="784">
        <v>17</v>
      </c>
      <c r="B20" s="58" t="s">
        <v>188</v>
      </c>
      <c r="C20" s="761">
        <v>127</v>
      </c>
      <c r="D20" s="67">
        <v>2024</v>
      </c>
      <c r="E20" s="67">
        <v>46</v>
      </c>
      <c r="F20" s="762" t="s">
        <v>721</v>
      </c>
      <c r="G20" s="763" t="s">
        <v>733</v>
      </c>
      <c r="H20" s="764" t="s">
        <v>773</v>
      </c>
      <c r="I20" s="768" t="s">
        <v>768</v>
      </c>
      <c r="J20" s="67">
        <v>2</v>
      </c>
      <c r="K20" s="765" t="s">
        <v>771</v>
      </c>
      <c r="L20" s="60"/>
      <c r="M20" s="58"/>
      <c r="N20" s="58"/>
      <c r="O20" s="738"/>
      <c r="P20" s="739"/>
      <c r="Q20" s="738"/>
      <c r="R20" s="739"/>
      <c r="S20" s="739"/>
      <c r="T20" s="739"/>
      <c r="U20" s="739"/>
      <c r="V20" s="739"/>
      <c r="W20" s="739"/>
      <c r="X20" s="739"/>
      <c r="Y20" s="739"/>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AY20" s="740"/>
      <c r="AZ20" s="740"/>
      <c r="BA20" s="740"/>
      <c r="BB20" s="740"/>
      <c r="BC20" s="740"/>
      <c r="BD20" s="740"/>
      <c r="BE20" s="740"/>
      <c r="BF20" s="740"/>
      <c r="BG20" s="740"/>
      <c r="BH20" s="740"/>
      <c r="BI20" s="740"/>
      <c r="BJ20" s="740"/>
      <c r="BK20" s="740"/>
      <c r="BL20" s="740"/>
      <c r="BM20" s="740"/>
      <c r="BN20" s="740"/>
      <c r="BO20" s="740"/>
      <c r="BP20" s="740"/>
      <c r="BQ20" s="740"/>
      <c r="BR20" s="740"/>
      <c r="BS20" s="740"/>
      <c r="BT20" s="740"/>
      <c r="BU20" s="740"/>
      <c r="BV20" s="771"/>
      <c r="BW20" s="740"/>
      <c r="BX20" s="740"/>
      <c r="BY20" s="763" t="s">
        <v>1652</v>
      </c>
      <c r="BZ20" s="73">
        <v>1</v>
      </c>
      <c r="CA20" s="730">
        <v>45496</v>
      </c>
      <c r="CB20" s="773" t="s">
        <v>414</v>
      </c>
      <c r="CC20" s="787" t="s">
        <v>715</v>
      </c>
      <c r="CD20" s="620" t="s">
        <v>1652</v>
      </c>
      <c r="CE20" s="73">
        <v>1</v>
      </c>
      <c r="CF20" s="730">
        <v>45496</v>
      </c>
      <c r="CG20" s="728">
        <v>0</v>
      </c>
      <c r="CH20" s="787" t="s">
        <v>715</v>
      </c>
      <c r="CI20" s="895" t="s">
        <v>1723</v>
      </c>
      <c r="CJ20" s="880">
        <v>1</v>
      </c>
      <c r="CK20" s="886">
        <v>45496</v>
      </c>
      <c r="CL20" s="882">
        <v>0</v>
      </c>
      <c r="CM20" s="883" t="s">
        <v>1731</v>
      </c>
    </row>
    <row r="21" spans="1:91" ht="351" customHeight="1" x14ac:dyDescent="0.25">
      <c r="A21" s="784">
        <v>18</v>
      </c>
      <c r="B21" s="58" t="s">
        <v>199</v>
      </c>
      <c r="C21" s="761">
        <v>127</v>
      </c>
      <c r="D21" s="67">
        <v>2024</v>
      </c>
      <c r="E21" s="67">
        <v>46</v>
      </c>
      <c r="F21" s="762" t="s">
        <v>721</v>
      </c>
      <c r="G21" s="763" t="s">
        <v>733</v>
      </c>
      <c r="H21" s="764" t="s">
        <v>773</v>
      </c>
      <c r="I21" s="763" t="s">
        <v>769</v>
      </c>
      <c r="J21" s="67">
        <v>3</v>
      </c>
      <c r="K21" s="765" t="s">
        <v>772</v>
      </c>
      <c r="L21" s="60"/>
      <c r="M21" s="58"/>
      <c r="N21" s="58"/>
      <c r="O21" s="738"/>
      <c r="P21" s="739"/>
      <c r="Q21" s="738"/>
      <c r="R21" s="739"/>
      <c r="S21" s="739"/>
      <c r="T21" s="739"/>
      <c r="U21" s="739"/>
      <c r="V21" s="739"/>
      <c r="W21" s="739"/>
      <c r="X21" s="739"/>
      <c r="Y21" s="739"/>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0"/>
      <c r="AY21" s="740"/>
      <c r="AZ21" s="740"/>
      <c r="BA21" s="740"/>
      <c r="BB21" s="740"/>
      <c r="BC21" s="740"/>
      <c r="BD21" s="740"/>
      <c r="BE21" s="740"/>
      <c r="BF21" s="740"/>
      <c r="BG21" s="740"/>
      <c r="BH21" s="740"/>
      <c r="BI21" s="740"/>
      <c r="BJ21" s="740"/>
      <c r="BK21" s="740"/>
      <c r="BL21" s="740"/>
      <c r="BM21" s="740"/>
      <c r="BN21" s="740"/>
      <c r="BO21" s="740"/>
      <c r="BP21" s="740"/>
      <c r="BQ21" s="740"/>
      <c r="BR21" s="740"/>
      <c r="BS21" s="740"/>
      <c r="BT21" s="740"/>
      <c r="BU21" s="740"/>
      <c r="BV21" s="771"/>
      <c r="BW21" s="740"/>
      <c r="BX21" s="740"/>
      <c r="BY21" s="763" t="s">
        <v>1657</v>
      </c>
      <c r="BZ21" s="73">
        <v>0</v>
      </c>
      <c r="CA21" s="730">
        <v>45818</v>
      </c>
      <c r="CB21" s="67">
        <f t="shared" si="1"/>
        <v>319</v>
      </c>
      <c r="CC21" s="787" t="s">
        <v>1645</v>
      </c>
      <c r="CD21" s="620" t="s">
        <v>1657</v>
      </c>
      <c r="CE21" s="73">
        <v>0</v>
      </c>
      <c r="CF21" s="730">
        <v>45818</v>
      </c>
      <c r="CG21" s="728">
        <f>+CF21-$CH$29</f>
        <v>229</v>
      </c>
      <c r="CH21" s="787" t="s">
        <v>1670</v>
      </c>
      <c r="CI21" s="896" t="s">
        <v>1724</v>
      </c>
      <c r="CJ21" s="907">
        <v>0.3</v>
      </c>
      <c r="CK21" s="908">
        <v>45818</v>
      </c>
      <c r="CL21" s="909">
        <f t="shared" si="2"/>
        <v>132</v>
      </c>
      <c r="CM21" s="910" t="s">
        <v>1704</v>
      </c>
    </row>
    <row r="22" spans="1:91" ht="208.5" customHeight="1" x14ac:dyDescent="0.25">
      <c r="A22" s="784">
        <v>19</v>
      </c>
      <c r="B22" s="58" t="s">
        <v>205</v>
      </c>
      <c r="C22" s="761">
        <v>127</v>
      </c>
      <c r="D22" s="67">
        <v>2024</v>
      </c>
      <c r="E22" s="67">
        <v>46</v>
      </c>
      <c r="F22" s="762" t="s">
        <v>722</v>
      </c>
      <c r="G22" s="763" t="s">
        <v>734</v>
      </c>
      <c r="H22" s="769" t="s">
        <v>775</v>
      </c>
      <c r="I22" s="770" t="s">
        <v>779</v>
      </c>
      <c r="J22" s="67">
        <v>1</v>
      </c>
      <c r="K22" s="765" t="s">
        <v>783</v>
      </c>
      <c r="L22" s="60"/>
      <c r="M22" s="58"/>
      <c r="N22" s="58"/>
      <c r="O22" s="738"/>
      <c r="P22" s="739"/>
      <c r="Q22" s="738"/>
      <c r="R22" s="739"/>
      <c r="S22" s="739"/>
      <c r="T22" s="739"/>
      <c r="U22" s="739"/>
      <c r="V22" s="739"/>
      <c r="W22" s="739"/>
      <c r="X22" s="739"/>
      <c r="Y22" s="739"/>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0"/>
      <c r="AZ22" s="740"/>
      <c r="BA22" s="740"/>
      <c r="BB22" s="740"/>
      <c r="BC22" s="740"/>
      <c r="BD22" s="740"/>
      <c r="BE22" s="740"/>
      <c r="BF22" s="740"/>
      <c r="BG22" s="740"/>
      <c r="BH22" s="740"/>
      <c r="BI22" s="740"/>
      <c r="BJ22" s="740"/>
      <c r="BK22" s="740"/>
      <c r="BL22" s="740"/>
      <c r="BM22" s="740"/>
      <c r="BN22" s="740"/>
      <c r="BO22" s="740"/>
      <c r="BP22" s="740"/>
      <c r="BQ22" s="740"/>
      <c r="BR22" s="740"/>
      <c r="BS22" s="740"/>
      <c r="BT22" s="740"/>
      <c r="BU22" s="740"/>
      <c r="BV22" s="771"/>
      <c r="BW22" s="740"/>
      <c r="BX22" s="740"/>
      <c r="BY22" s="763" t="s">
        <v>1658</v>
      </c>
      <c r="BZ22" s="73">
        <v>0</v>
      </c>
      <c r="CA22" s="730">
        <v>45807</v>
      </c>
      <c r="CB22" s="67">
        <f t="shared" si="1"/>
        <v>308</v>
      </c>
      <c r="CC22" s="788" t="s">
        <v>1645</v>
      </c>
      <c r="CD22" s="620" t="s">
        <v>1692</v>
      </c>
      <c r="CE22" s="73">
        <v>0</v>
      </c>
      <c r="CF22" s="730">
        <v>45807</v>
      </c>
      <c r="CG22" s="728">
        <f>+CF22-$CH$29</f>
        <v>218</v>
      </c>
      <c r="CH22" s="787" t="s">
        <v>1670</v>
      </c>
      <c r="CI22" s="897" t="s">
        <v>1725</v>
      </c>
      <c r="CJ22" s="907">
        <v>0</v>
      </c>
      <c r="CK22" s="908">
        <v>45807</v>
      </c>
      <c r="CL22" s="909">
        <f t="shared" si="2"/>
        <v>121</v>
      </c>
      <c r="CM22" s="910" t="s">
        <v>1704</v>
      </c>
    </row>
    <row r="23" spans="1:91" ht="177.75" customHeight="1" x14ac:dyDescent="0.25">
      <c r="A23" s="784">
        <v>20</v>
      </c>
      <c r="B23" s="58" t="s">
        <v>214</v>
      </c>
      <c r="C23" s="761">
        <v>127</v>
      </c>
      <c r="D23" s="67">
        <v>2024</v>
      </c>
      <c r="E23" s="67">
        <v>46</v>
      </c>
      <c r="F23" s="762" t="s">
        <v>723</v>
      </c>
      <c r="G23" s="763" t="s">
        <v>735</v>
      </c>
      <c r="H23" s="769" t="s">
        <v>776</v>
      </c>
      <c r="I23" s="770" t="s">
        <v>780</v>
      </c>
      <c r="J23" s="67">
        <v>1</v>
      </c>
      <c r="K23" s="765" t="s">
        <v>784</v>
      </c>
      <c r="L23" s="60"/>
      <c r="M23" s="58"/>
      <c r="N23" s="58"/>
      <c r="O23" s="738"/>
      <c r="P23" s="739"/>
      <c r="Q23" s="738"/>
      <c r="R23" s="739"/>
      <c r="S23" s="739"/>
      <c r="T23" s="739"/>
      <c r="U23" s="739"/>
      <c r="V23" s="739"/>
      <c r="W23" s="739"/>
      <c r="X23" s="739"/>
      <c r="Y23" s="739"/>
      <c r="Z23" s="740"/>
      <c r="AA23" s="740"/>
      <c r="AB23" s="740"/>
      <c r="AC23" s="740"/>
      <c r="AD23" s="740"/>
      <c r="AE23" s="740"/>
      <c r="AF23" s="740"/>
      <c r="AG23" s="740"/>
      <c r="AH23" s="740"/>
      <c r="AI23" s="740"/>
      <c r="AJ23" s="740"/>
      <c r="AK23" s="740"/>
      <c r="AL23" s="740"/>
      <c r="AM23" s="740"/>
      <c r="AN23" s="740"/>
      <c r="AO23" s="740"/>
      <c r="AP23" s="740"/>
      <c r="AQ23" s="740"/>
      <c r="AR23" s="740"/>
      <c r="AS23" s="740"/>
      <c r="AT23" s="740"/>
      <c r="AU23" s="740"/>
      <c r="AV23" s="740"/>
      <c r="AW23" s="740"/>
      <c r="AX23" s="740"/>
      <c r="AY23" s="740"/>
      <c r="AZ23" s="740"/>
      <c r="BA23" s="740"/>
      <c r="BB23" s="740"/>
      <c r="BC23" s="740"/>
      <c r="BD23" s="740"/>
      <c r="BE23" s="740"/>
      <c r="BF23" s="740"/>
      <c r="BG23" s="740"/>
      <c r="BH23" s="740"/>
      <c r="BI23" s="740"/>
      <c r="BJ23" s="740"/>
      <c r="BK23" s="740"/>
      <c r="BL23" s="740"/>
      <c r="BM23" s="740"/>
      <c r="BN23" s="740"/>
      <c r="BO23" s="740"/>
      <c r="BP23" s="740"/>
      <c r="BQ23" s="740"/>
      <c r="BR23" s="740"/>
      <c r="BS23" s="740"/>
      <c r="BT23" s="740"/>
      <c r="BU23" s="740"/>
      <c r="BV23" s="771"/>
      <c r="BW23" s="740"/>
      <c r="BX23" s="740"/>
      <c r="BY23" s="763" t="s">
        <v>1676</v>
      </c>
      <c r="BZ23" s="73">
        <v>0</v>
      </c>
      <c r="CA23" s="730">
        <v>45534</v>
      </c>
      <c r="CB23" s="67">
        <f t="shared" si="1"/>
        <v>35</v>
      </c>
      <c r="CC23" s="789" t="s">
        <v>1669</v>
      </c>
      <c r="CD23" s="620" t="s">
        <v>1693</v>
      </c>
      <c r="CE23" s="73">
        <v>1</v>
      </c>
      <c r="CF23" s="730">
        <v>45534</v>
      </c>
      <c r="CG23" s="728">
        <v>0</v>
      </c>
      <c r="CH23" s="787" t="s">
        <v>715</v>
      </c>
      <c r="CI23" s="895" t="s">
        <v>1726</v>
      </c>
      <c r="CJ23" s="880">
        <v>1</v>
      </c>
      <c r="CK23" s="886">
        <v>45534</v>
      </c>
      <c r="CL23" s="882">
        <v>0</v>
      </c>
      <c r="CM23" s="883" t="s">
        <v>1731</v>
      </c>
    </row>
    <row r="24" spans="1:91" ht="303" customHeight="1" x14ac:dyDescent="0.25">
      <c r="A24" s="784">
        <v>21</v>
      </c>
      <c r="B24" s="58" t="s">
        <v>219</v>
      </c>
      <c r="C24" s="761">
        <v>127</v>
      </c>
      <c r="D24" s="67">
        <v>2024</v>
      </c>
      <c r="E24" s="67">
        <v>46</v>
      </c>
      <c r="F24" s="762" t="s">
        <v>724</v>
      </c>
      <c r="G24" s="763" t="s">
        <v>736</v>
      </c>
      <c r="H24" s="769" t="s">
        <v>777</v>
      </c>
      <c r="I24" s="770" t="s">
        <v>781</v>
      </c>
      <c r="J24" s="67">
        <v>1</v>
      </c>
      <c r="K24" s="765" t="s">
        <v>785</v>
      </c>
      <c r="L24" s="60"/>
      <c r="M24" s="58"/>
      <c r="N24" s="58"/>
      <c r="O24" s="738"/>
      <c r="P24" s="739"/>
      <c r="Q24" s="738"/>
      <c r="R24" s="739"/>
      <c r="S24" s="739"/>
      <c r="T24" s="739"/>
      <c r="U24" s="739"/>
      <c r="V24" s="739"/>
      <c r="W24" s="739"/>
      <c r="X24" s="739"/>
      <c r="Y24" s="739"/>
      <c r="Z24" s="740"/>
      <c r="AA24" s="740"/>
      <c r="AB24" s="740"/>
      <c r="AC24" s="740"/>
      <c r="AD24" s="740"/>
      <c r="AE24" s="740"/>
      <c r="AF24" s="740"/>
      <c r="AG24" s="740"/>
      <c r="AH24" s="740"/>
      <c r="AI24" s="740"/>
      <c r="AJ24" s="740"/>
      <c r="AK24" s="740"/>
      <c r="AL24" s="740"/>
      <c r="AM24" s="740"/>
      <c r="AN24" s="740"/>
      <c r="AO24" s="740"/>
      <c r="AP24" s="740"/>
      <c r="AQ24" s="740"/>
      <c r="AR24" s="740"/>
      <c r="AS24" s="740"/>
      <c r="AT24" s="740"/>
      <c r="AU24" s="740"/>
      <c r="AV24" s="740"/>
      <c r="AW24" s="740"/>
      <c r="AX24" s="740"/>
      <c r="AY24" s="740"/>
      <c r="AZ24" s="740"/>
      <c r="BA24" s="740"/>
      <c r="BB24" s="740"/>
      <c r="BC24" s="740"/>
      <c r="BD24" s="740"/>
      <c r="BE24" s="740"/>
      <c r="BF24" s="740"/>
      <c r="BG24" s="740"/>
      <c r="BH24" s="740"/>
      <c r="BI24" s="740"/>
      <c r="BJ24" s="740"/>
      <c r="BK24" s="740"/>
      <c r="BL24" s="740"/>
      <c r="BM24" s="740"/>
      <c r="BN24" s="740"/>
      <c r="BO24" s="740"/>
      <c r="BP24" s="740"/>
      <c r="BQ24" s="740"/>
      <c r="BR24" s="740"/>
      <c r="BS24" s="740"/>
      <c r="BT24" s="740"/>
      <c r="BU24" s="740"/>
      <c r="BV24" s="771"/>
      <c r="BW24" s="740"/>
      <c r="BX24" s="740"/>
      <c r="BY24" s="763" t="s">
        <v>1659</v>
      </c>
      <c r="BZ24" s="73">
        <v>0</v>
      </c>
      <c r="CA24" s="730">
        <v>45807</v>
      </c>
      <c r="CB24" s="67">
        <f t="shared" si="1"/>
        <v>308</v>
      </c>
      <c r="CC24" s="787" t="s">
        <v>1646</v>
      </c>
      <c r="CD24" s="620" t="s">
        <v>1694</v>
      </c>
      <c r="CE24" s="73">
        <v>0.25</v>
      </c>
      <c r="CF24" s="730">
        <v>45807</v>
      </c>
      <c r="CG24" s="728">
        <f>+CF24-$CH$29</f>
        <v>218</v>
      </c>
      <c r="CH24" s="787" t="s">
        <v>1670</v>
      </c>
      <c r="CI24" s="897" t="s">
        <v>1727</v>
      </c>
      <c r="CJ24" s="907">
        <v>0</v>
      </c>
      <c r="CK24" s="908">
        <v>45807</v>
      </c>
      <c r="CL24" s="909">
        <f t="shared" si="2"/>
        <v>121</v>
      </c>
      <c r="CM24" s="910" t="s">
        <v>1704</v>
      </c>
    </row>
    <row r="25" spans="1:91" ht="266.25" customHeight="1" thickBot="1" x14ac:dyDescent="0.3">
      <c r="A25" s="790">
        <v>22</v>
      </c>
      <c r="B25" s="746" t="s">
        <v>226</v>
      </c>
      <c r="C25" s="791">
        <v>127</v>
      </c>
      <c r="D25" s="792">
        <v>2024</v>
      </c>
      <c r="E25" s="792">
        <v>46</v>
      </c>
      <c r="F25" s="793" t="s">
        <v>725</v>
      </c>
      <c r="G25" s="794" t="s">
        <v>1647</v>
      </c>
      <c r="H25" s="795" t="s">
        <v>778</v>
      </c>
      <c r="I25" s="796" t="s">
        <v>782</v>
      </c>
      <c r="J25" s="792">
        <v>1</v>
      </c>
      <c r="K25" s="797" t="s">
        <v>1648</v>
      </c>
      <c r="L25" s="798"/>
      <c r="M25" s="746"/>
      <c r="N25" s="746"/>
      <c r="O25" s="751"/>
      <c r="P25" s="752"/>
      <c r="Q25" s="751"/>
      <c r="R25" s="752"/>
      <c r="S25" s="752"/>
      <c r="T25" s="752"/>
      <c r="U25" s="752"/>
      <c r="V25" s="752"/>
      <c r="W25" s="752"/>
      <c r="X25" s="752"/>
      <c r="Y25" s="752"/>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753"/>
      <c r="BK25" s="753"/>
      <c r="BL25" s="753"/>
      <c r="BM25" s="753"/>
      <c r="BN25" s="753"/>
      <c r="BO25" s="753"/>
      <c r="BP25" s="753"/>
      <c r="BQ25" s="753"/>
      <c r="BR25" s="753"/>
      <c r="BS25" s="753"/>
      <c r="BT25" s="753"/>
      <c r="BU25" s="753"/>
      <c r="BV25" s="799"/>
      <c r="BW25" s="753"/>
      <c r="BX25" s="753"/>
      <c r="BY25" s="794" t="s">
        <v>1649</v>
      </c>
      <c r="BZ25" s="800">
        <v>0.1</v>
      </c>
      <c r="CA25" s="801">
        <v>45809</v>
      </c>
      <c r="CB25" s="802">
        <f t="shared" si="1"/>
        <v>310</v>
      </c>
      <c r="CC25" s="803" t="s">
        <v>1670</v>
      </c>
      <c r="CD25" s="804" t="s">
        <v>1695</v>
      </c>
      <c r="CE25" s="800">
        <v>0.3</v>
      </c>
      <c r="CF25" s="801">
        <v>45809</v>
      </c>
      <c r="CG25" s="722">
        <f>+CF25-$CH$29</f>
        <v>220</v>
      </c>
      <c r="CH25" s="803" t="s">
        <v>1670</v>
      </c>
      <c r="CI25" s="888" t="s">
        <v>1728</v>
      </c>
      <c r="CJ25" s="911">
        <v>0</v>
      </c>
      <c r="CK25" s="912">
        <v>45809</v>
      </c>
      <c r="CL25" s="913">
        <f t="shared" si="2"/>
        <v>123</v>
      </c>
      <c r="CM25" s="914" t="s">
        <v>1704</v>
      </c>
    </row>
    <row r="26" spans="1:91" ht="145.5" customHeight="1" x14ac:dyDescent="0.25">
      <c r="A26" s="774">
        <v>23</v>
      </c>
      <c r="B26" s="633" t="s">
        <v>233</v>
      </c>
      <c r="C26" s="775">
        <v>127</v>
      </c>
      <c r="D26" s="727">
        <v>2024</v>
      </c>
      <c r="E26" s="633">
        <v>44</v>
      </c>
      <c r="F26" s="633" t="s">
        <v>1680</v>
      </c>
      <c r="G26" s="940" t="s">
        <v>1701</v>
      </c>
      <c r="H26" s="938" t="s">
        <v>1700</v>
      </c>
      <c r="I26" s="806" t="s">
        <v>1696</v>
      </c>
      <c r="J26" s="633">
        <v>1</v>
      </c>
      <c r="K26" s="807" t="s">
        <v>1698</v>
      </c>
      <c r="L26" s="781"/>
      <c r="M26" s="633"/>
      <c r="N26" s="633"/>
      <c r="O26" s="639"/>
      <c r="P26" s="640"/>
      <c r="Q26" s="639"/>
      <c r="R26" s="640"/>
      <c r="S26" s="640"/>
      <c r="T26" s="640"/>
      <c r="U26" s="640"/>
      <c r="V26" s="640"/>
      <c r="W26" s="640"/>
      <c r="X26" s="640"/>
      <c r="Y26" s="640"/>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c r="BB26" s="641"/>
      <c r="BC26" s="641"/>
      <c r="BD26" s="641"/>
      <c r="BE26" s="641"/>
      <c r="BF26" s="641"/>
      <c r="BG26" s="641"/>
      <c r="BH26" s="641"/>
      <c r="BI26" s="641"/>
      <c r="BJ26" s="641"/>
      <c r="BK26" s="641"/>
      <c r="BL26" s="641"/>
      <c r="BM26" s="641"/>
      <c r="BN26" s="641"/>
      <c r="BO26" s="641"/>
      <c r="BP26" s="641"/>
      <c r="BQ26" s="641"/>
      <c r="BR26" s="641"/>
      <c r="BS26" s="641"/>
      <c r="BT26" s="641"/>
      <c r="BU26" s="641"/>
      <c r="BV26" s="805"/>
      <c r="BW26" s="641"/>
      <c r="BX26" s="641"/>
      <c r="BY26" s="641"/>
      <c r="BZ26" s="641"/>
      <c r="CA26" s="641"/>
      <c r="CB26" s="641"/>
      <c r="CC26" s="643">
        <v>45499</v>
      </c>
      <c r="CD26" s="811" t="s">
        <v>1703</v>
      </c>
      <c r="CE26" s="813">
        <v>0</v>
      </c>
      <c r="CF26" s="649">
        <v>45887</v>
      </c>
      <c r="CG26" s="633">
        <f>+CF26-$CH$29</f>
        <v>298</v>
      </c>
      <c r="CH26" s="637" t="s">
        <v>1704</v>
      </c>
      <c r="CI26" s="893" t="s">
        <v>1729</v>
      </c>
      <c r="CJ26" s="915">
        <v>0</v>
      </c>
      <c r="CK26" s="916">
        <v>45887</v>
      </c>
      <c r="CL26" s="917">
        <f t="shared" si="2"/>
        <v>201</v>
      </c>
      <c r="CM26" s="918" t="s">
        <v>1704</v>
      </c>
    </row>
    <row r="27" spans="1:91" ht="176.25" customHeight="1" thickBot="1" x14ac:dyDescent="0.3">
      <c r="A27" s="785">
        <v>24</v>
      </c>
      <c r="B27" s="668" t="s">
        <v>242</v>
      </c>
      <c r="C27" s="665">
        <v>127</v>
      </c>
      <c r="D27" s="666">
        <v>2024</v>
      </c>
      <c r="E27" s="668">
        <v>44</v>
      </c>
      <c r="F27" s="668" t="s">
        <v>1680</v>
      </c>
      <c r="G27" s="941"/>
      <c r="H27" s="939"/>
      <c r="I27" s="808" t="s">
        <v>1697</v>
      </c>
      <c r="J27" s="670">
        <v>2</v>
      </c>
      <c r="K27" s="809" t="s">
        <v>1699</v>
      </c>
      <c r="L27" s="667"/>
      <c r="M27" s="668"/>
      <c r="N27" s="668"/>
      <c r="O27" s="669"/>
      <c r="P27" s="670"/>
      <c r="Q27" s="669"/>
      <c r="R27" s="670"/>
      <c r="S27" s="670"/>
      <c r="T27" s="670"/>
      <c r="U27" s="670"/>
      <c r="V27" s="670"/>
      <c r="W27" s="670"/>
      <c r="X27" s="670"/>
      <c r="Y27" s="670"/>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1"/>
      <c r="BL27" s="671"/>
      <c r="BM27" s="671"/>
      <c r="BN27" s="671"/>
      <c r="BO27" s="671"/>
      <c r="BP27" s="671"/>
      <c r="BQ27" s="671"/>
      <c r="BR27" s="671"/>
      <c r="BS27" s="671"/>
      <c r="BT27" s="671"/>
      <c r="BU27" s="671"/>
      <c r="BV27" s="672"/>
      <c r="BW27" s="671"/>
      <c r="BX27" s="671"/>
      <c r="BY27" s="671"/>
      <c r="BZ27" s="671"/>
      <c r="CA27" s="671"/>
      <c r="CB27" s="671"/>
      <c r="CC27" s="810"/>
      <c r="CD27" s="812" t="s">
        <v>1702</v>
      </c>
      <c r="CE27" s="814">
        <v>0</v>
      </c>
      <c r="CF27" s="815">
        <v>45737</v>
      </c>
      <c r="CG27" s="668">
        <f>+CF27-$CH$29</f>
        <v>148</v>
      </c>
      <c r="CH27" s="819" t="s">
        <v>1704</v>
      </c>
      <c r="CI27" s="888" t="s">
        <v>1730</v>
      </c>
      <c r="CJ27" s="911">
        <v>0</v>
      </c>
      <c r="CK27" s="919">
        <v>45737</v>
      </c>
      <c r="CL27" s="920">
        <f t="shared" si="2"/>
        <v>51</v>
      </c>
      <c r="CM27" s="921" t="s">
        <v>1704</v>
      </c>
    </row>
    <row r="28" spans="1:91" x14ac:dyDescent="0.25">
      <c r="CL28" s="874">
        <v>45686</v>
      </c>
    </row>
    <row r="29" spans="1:91" x14ac:dyDescent="0.25">
      <c r="CH29" s="42">
        <v>45589</v>
      </c>
      <c r="CL29" s="875" t="s">
        <v>1719</v>
      </c>
    </row>
    <row r="30" spans="1:91" x14ac:dyDescent="0.25">
      <c r="CH30" s="715"/>
      <c r="CL30" s="875" t="s">
        <v>1677</v>
      </c>
    </row>
    <row r="31" spans="1:91" x14ac:dyDescent="0.25">
      <c r="CH31" s="715"/>
    </row>
    <row r="350902" spans="1:1" x14ac:dyDescent="0.25">
      <c r="A350902" s="9" t="s">
        <v>382</v>
      </c>
    </row>
    <row r="350903" spans="1:1" x14ac:dyDescent="0.25">
      <c r="A350903" s="9" t="s">
        <v>383</v>
      </c>
    </row>
    <row r="350904" spans="1:1" x14ac:dyDescent="0.25">
      <c r="A350904" s="9" t="s">
        <v>384</v>
      </c>
    </row>
    <row r="350905" spans="1:1" x14ac:dyDescent="0.25">
      <c r="A350905" s="9" t="s">
        <v>385</v>
      </c>
    </row>
    <row r="350906" spans="1:1" x14ac:dyDescent="0.25">
      <c r="A350906" s="9" t="s">
        <v>386</v>
      </c>
    </row>
    <row r="350907" spans="1:1" x14ac:dyDescent="0.25">
      <c r="A350907" s="9" t="s">
        <v>387</v>
      </c>
    </row>
    <row r="350908" spans="1:1" x14ac:dyDescent="0.25">
      <c r="A350908" s="9" t="s">
        <v>388</v>
      </c>
    </row>
    <row r="350909" spans="1:1" x14ac:dyDescent="0.25">
      <c r="A350909" s="9" t="s">
        <v>389</v>
      </c>
    </row>
    <row r="350910" spans="1:1" x14ac:dyDescent="0.25">
      <c r="A350910" s="9" t="s">
        <v>390</v>
      </c>
    </row>
    <row r="350911" spans="1:1" x14ac:dyDescent="0.25">
      <c r="A350911" s="9" t="s">
        <v>391</v>
      </c>
    </row>
    <row r="350912" spans="1:1" x14ac:dyDescent="0.25">
      <c r="A350912" s="9" t="s">
        <v>392</v>
      </c>
    </row>
    <row r="350913" spans="1:1" x14ac:dyDescent="0.25">
      <c r="A350913" s="9" t="s">
        <v>393</v>
      </c>
    </row>
    <row r="350914" spans="1:1" x14ac:dyDescent="0.25">
      <c r="A350914" s="9" t="s">
        <v>394</v>
      </c>
    </row>
    <row r="350915" spans="1:1" x14ac:dyDescent="0.25">
      <c r="A350915" s="9" t="s">
        <v>395</v>
      </c>
    </row>
    <row r="350916" spans="1:1" x14ac:dyDescent="0.25">
      <c r="A350916" s="9" t="s">
        <v>29</v>
      </c>
    </row>
    <row r="350917" spans="1:1" x14ac:dyDescent="0.25">
      <c r="A350917" s="9" t="s">
        <v>61</v>
      </c>
    </row>
  </sheetData>
  <mergeCells count="24">
    <mergeCell ref="CD2:CH2"/>
    <mergeCell ref="CI2:CM2"/>
    <mergeCell ref="A1:CM1"/>
    <mergeCell ref="AS2:AW2"/>
    <mergeCell ref="AH2:AJ2"/>
    <mergeCell ref="AK2:AO2"/>
    <mergeCell ref="A2:K2"/>
    <mergeCell ref="L2:N2"/>
    <mergeCell ref="O2:S2"/>
    <mergeCell ref="H26:H27"/>
    <mergeCell ref="G26:G27"/>
    <mergeCell ref="BY2:CC2"/>
    <mergeCell ref="Z2:AB2"/>
    <mergeCell ref="AC2:AG2"/>
    <mergeCell ref="BV2:BX2"/>
    <mergeCell ref="T2:V2"/>
    <mergeCell ref="W2:Y2"/>
    <mergeCell ref="BQ2:BU2"/>
    <mergeCell ref="BN2:BP2"/>
    <mergeCell ref="BF2:BH2"/>
    <mergeCell ref="BI2:BM2"/>
    <mergeCell ref="AX2:AZ2"/>
    <mergeCell ref="BA2:BE2"/>
    <mergeCell ref="AP2:AR2"/>
  </mergeCells>
  <phoneticPr fontId="10" type="noConversion"/>
  <dataValidations count="9">
    <dataValidation type="textLength" allowBlank="1" showInputMessage="1" showErrorMessage="1" errorTitle="Entrada no válida" error="Escriba un texto  Maximo 100 Caracteres" promptTitle="Cualquier contenido Maximo 100 Caracteres" sqref="K22" xr:uid="{B3DC1971-945F-48B9-A171-E7BCCE8397BF}">
      <formula1>0</formula1>
      <formula2>100</formula2>
    </dataValidation>
    <dataValidation type="date" allowBlank="1" showInputMessage="1" errorTitle="Entrada no válida" error="Por favor escriba una fecha válida (AAAA/MM/DD)" promptTitle="Ingrese una fecha (AAAA/MM/DD)" sqref="CA8:CA25 CF8:CF25 CK8:CK25" xr:uid="{C50F89F2-0DA8-4045-B064-F19E6C8C43FE}">
      <formula1>1900/1/1</formula1>
      <formula2>3000/1/1</formula2>
    </dataValidation>
    <dataValidation type="textLength" allowBlank="1" showInputMessage="1" showErrorMessage="1" errorTitle="Entrada no válida" error="Escriba un texto  Maximo 500 Caracteres" promptTitle="Cualquier contenido Maximo 500 Caracteres" sqref="H10:I12 K8:K21 H15 I13:I25 G8:G25 H22:H24 K23:K25" xr:uid="{27122C1C-C2D1-40A0-B3D7-43AB114B4FCA}">
      <formula1>0</formula1>
      <formula2>500</formula2>
    </dataValidation>
    <dataValidation type="list" allowBlank="1" showInputMessage="1" showErrorMessage="1" errorTitle="Entrada no válida" error="Por favor seleccione un elemento de la lista" promptTitle="Seleccione un elemento de la lista" sqref="D4:D7" xr:uid="{415A6950-AE0C-4EEC-B31F-55C308C69474}">
      <formula1>$A$350915:$A$350933</formula1>
    </dataValidation>
    <dataValidation type="textLength" allowBlank="1" showInputMessage="1" showErrorMessage="1" errorTitle="Entrada no válida" error="Escriba un texto  Maximo 20 Caracteres" promptTitle="Cualquier contenido Maximo 20 Caracteres" sqref="F4:F25" xr:uid="{446521E5-F5D1-4AD7-93CD-7F93EE5BAB6C}">
      <formula1>0</formula1>
      <formula2>20</formula2>
    </dataValidation>
    <dataValidation type="textLength" allowBlank="1" showInputMessage="1" showErrorMessage="1" errorTitle="Entrada no válida" error="Escriba un texto  Maximo 9 Caracteres" promptTitle="Cualquier contenido Maximo 9 Caracteres" sqref="C4:C27" xr:uid="{7510A3A2-6292-4A53-A099-788910D2539E}">
      <formula1>0</formula1>
      <formula2>9</formula2>
    </dataValidation>
    <dataValidation type="textLength" allowBlank="1" showInputMessage="1" showErrorMessage="1" errorTitle="Entrada no válida" error="Escriba un texto  Maximo 100 Caracteres" promptTitle="Cualquier contenido Maximo 100 Caracteres" sqref="BY21:BY25 CD21:CD24" xr:uid="{93314066-7AA7-4760-8FF2-0C737B3026FB}">
      <formula1>0</formula1>
      <formula2>800</formula2>
    </dataValidation>
    <dataValidation type="textLength" allowBlank="1" showInputMessage="1" showErrorMessage="1" errorTitle="Entrada no válida" error="Escriba un texto  Maximo 100 Caracteres" promptTitle="Cualquier contenido Maximo 100 Caracteres" sqref="BY8:BY20 CD8:CD20" xr:uid="{7CBA9F54-D6D0-4449-93A7-C34C1651B8AA}">
      <formula1>0</formula1>
      <formula2>900</formula2>
    </dataValidation>
    <dataValidation type="textLength" allowBlank="1" showInputMessage="1" showErrorMessage="1" errorTitle="Entrada no válida" error="Escriba un texto  Maximo 100 Caracteres" promptTitle="Cualquier contenido Maximo 100 Caracteres" sqref="CD25" xr:uid="{32EBD94A-33D3-499E-9D4F-B30E723C4861}">
      <formula1>0</formula1>
      <formula2>1000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EC21-72DD-442F-A5D4-0CA4F2180FCD}">
  <dimension ref="B1:M121"/>
  <sheetViews>
    <sheetView topLeftCell="A49" zoomScale="85" zoomScaleNormal="85" workbookViewId="0">
      <selection activeCell="E110" sqref="E110"/>
    </sheetView>
  </sheetViews>
  <sheetFormatPr baseColWidth="10" defaultColWidth="11.42578125" defaultRowHeight="11.25" x14ac:dyDescent="0.2"/>
  <cols>
    <col min="1" max="3" width="11.42578125" style="163"/>
    <col min="4" max="4" width="15" style="163" customWidth="1"/>
    <col min="5" max="7" width="11.42578125" style="163"/>
    <col min="8" max="9" width="14.28515625" style="163" customWidth="1"/>
    <col min="10" max="10" width="11.42578125" style="163"/>
    <col min="11" max="11" width="45.28515625" style="163" customWidth="1"/>
    <col min="12" max="12" width="53.7109375" style="163" customWidth="1"/>
    <col min="13" max="16384" width="11.42578125" style="163"/>
  </cols>
  <sheetData>
    <row r="1" spans="2:11" ht="20.25" customHeight="1" x14ac:dyDescent="0.2"/>
    <row r="2" spans="2:11" ht="31.5" hidden="1" customHeight="1" thickBot="1" x14ac:dyDescent="0.25">
      <c r="B2" s="143" t="s">
        <v>453</v>
      </c>
      <c r="C2" s="144" t="s">
        <v>454</v>
      </c>
      <c r="D2" s="144" t="s">
        <v>455</v>
      </c>
      <c r="E2" s="144" t="s">
        <v>456</v>
      </c>
      <c r="F2" s="145" t="s">
        <v>457</v>
      </c>
      <c r="G2" s="145" t="s">
        <v>458</v>
      </c>
      <c r="H2" s="145" t="s">
        <v>459</v>
      </c>
      <c r="I2" s="145" t="s">
        <v>460</v>
      </c>
      <c r="J2" s="146" t="s">
        <v>461</v>
      </c>
      <c r="K2" s="147" t="s">
        <v>462</v>
      </c>
    </row>
    <row r="3" spans="2:11" ht="25.5" hidden="1" customHeight="1" x14ac:dyDescent="0.2">
      <c r="B3" s="983">
        <v>2020</v>
      </c>
      <c r="C3" s="984">
        <v>54</v>
      </c>
      <c r="D3" s="984" t="s">
        <v>463</v>
      </c>
      <c r="E3" s="148" t="s">
        <v>30</v>
      </c>
      <c r="F3" s="149">
        <v>1</v>
      </c>
      <c r="G3" s="969" t="s">
        <v>464</v>
      </c>
      <c r="H3" s="150">
        <v>200647</v>
      </c>
      <c r="I3" s="151">
        <v>44359</v>
      </c>
      <c r="J3" s="358">
        <v>1</v>
      </c>
      <c r="K3" s="976" t="s">
        <v>593</v>
      </c>
    </row>
    <row r="4" spans="2:11" ht="40.5" hidden="1" customHeight="1" x14ac:dyDescent="0.2">
      <c r="B4" s="979"/>
      <c r="C4" s="981"/>
      <c r="D4" s="981"/>
      <c r="E4" s="152" t="s">
        <v>44</v>
      </c>
      <c r="F4" s="153">
        <v>1</v>
      </c>
      <c r="G4" s="970"/>
      <c r="H4" s="154">
        <v>200648</v>
      </c>
      <c r="I4" s="155">
        <v>44359</v>
      </c>
      <c r="J4" s="359">
        <v>1</v>
      </c>
      <c r="K4" s="977"/>
    </row>
    <row r="5" spans="2:11" ht="45.75" hidden="1" customHeight="1" thickBot="1" x14ac:dyDescent="0.25">
      <c r="B5" s="980"/>
      <c r="C5" s="982"/>
      <c r="D5" s="982"/>
      <c r="E5" s="156" t="s">
        <v>53</v>
      </c>
      <c r="F5" s="157">
        <v>1</v>
      </c>
      <c r="G5" s="971"/>
      <c r="H5" s="158">
        <v>200649</v>
      </c>
      <c r="I5" s="159">
        <v>44359</v>
      </c>
      <c r="J5" s="360">
        <v>1</v>
      </c>
      <c r="K5" s="977"/>
    </row>
    <row r="6" spans="2:11" ht="24.75" hidden="1" customHeight="1" x14ac:dyDescent="0.2">
      <c r="B6" s="979">
        <v>2020</v>
      </c>
      <c r="C6" s="981">
        <v>47</v>
      </c>
      <c r="D6" s="981" t="s">
        <v>465</v>
      </c>
      <c r="E6" s="160" t="s">
        <v>155</v>
      </c>
      <c r="F6" s="153">
        <v>2</v>
      </c>
      <c r="G6" s="970" t="s">
        <v>466</v>
      </c>
      <c r="H6" s="154">
        <v>200589</v>
      </c>
      <c r="I6" s="155">
        <v>44563</v>
      </c>
      <c r="J6" s="359">
        <v>1</v>
      </c>
      <c r="K6" s="977"/>
    </row>
    <row r="7" spans="2:11" ht="26.25" hidden="1" customHeight="1" thickBot="1" x14ac:dyDescent="0.25">
      <c r="B7" s="980"/>
      <c r="C7" s="982"/>
      <c r="D7" s="982"/>
      <c r="E7" s="161" t="s">
        <v>171</v>
      </c>
      <c r="F7" s="157">
        <v>1</v>
      </c>
      <c r="G7" s="971"/>
      <c r="H7" s="158">
        <v>200590</v>
      </c>
      <c r="I7" s="159">
        <v>44563</v>
      </c>
      <c r="J7" s="360">
        <v>1</v>
      </c>
      <c r="K7" s="978"/>
    </row>
    <row r="8" spans="2:11" ht="12" hidden="1" thickBot="1" x14ac:dyDescent="0.25">
      <c r="B8" s="162" t="s">
        <v>467</v>
      </c>
      <c r="C8" s="162" t="s">
        <v>467</v>
      </c>
      <c r="D8" s="162" t="s">
        <v>467</v>
      </c>
      <c r="E8" s="162" t="s">
        <v>467</v>
      </c>
      <c r="F8" s="162" t="s">
        <v>467</v>
      </c>
      <c r="G8" s="162" t="s">
        <v>467</v>
      </c>
      <c r="H8" s="162" t="s">
        <v>467</v>
      </c>
      <c r="I8" s="162" t="s">
        <v>467</v>
      </c>
      <c r="J8" s="162" t="s">
        <v>467</v>
      </c>
      <c r="K8" s="162" t="s">
        <v>467</v>
      </c>
    </row>
    <row r="9" spans="2:11" ht="23.25" hidden="1" thickBot="1" x14ac:dyDescent="0.25">
      <c r="B9" s="177" t="s">
        <v>453</v>
      </c>
      <c r="C9" s="178" t="s">
        <v>454</v>
      </c>
      <c r="D9" s="178" t="s">
        <v>455</v>
      </c>
      <c r="E9" s="178" t="s">
        <v>456</v>
      </c>
      <c r="F9" s="179" t="s">
        <v>457</v>
      </c>
      <c r="G9" s="179" t="s">
        <v>458</v>
      </c>
      <c r="H9" s="179" t="s">
        <v>459</v>
      </c>
      <c r="I9" s="179" t="s">
        <v>460</v>
      </c>
      <c r="J9" s="179" t="s">
        <v>461</v>
      </c>
      <c r="K9" s="314" t="s">
        <v>462</v>
      </c>
    </row>
    <row r="10" spans="2:11" ht="10.15" hidden="1" customHeight="1" x14ac:dyDescent="0.2">
      <c r="B10" s="1025">
        <v>2021</v>
      </c>
      <c r="C10" s="981">
        <v>46</v>
      </c>
      <c r="D10" s="970" t="s">
        <v>465</v>
      </c>
      <c r="E10" s="338" t="s">
        <v>62</v>
      </c>
      <c r="F10" s="339">
        <v>1</v>
      </c>
      <c r="G10" s="339" t="s">
        <v>469</v>
      </c>
      <c r="H10" s="339">
        <v>200717</v>
      </c>
      <c r="I10" s="340" t="s">
        <v>410</v>
      </c>
      <c r="J10" s="384">
        <v>1</v>
      </c>
      <c r="K10" s="985" t="s">
        <v>594</v>
      </c>
    </row>
    <row r="11" spans="2:11" ht="14.65" hidden="1" customHeight="1" x14ac:dyDescent="0.2">
      <c r="B11" s="1025"/>
      <c r="C11" s="981"/>
      <c r="D11" s="970"/>
      <c r="E11" s="338" t="s">
        <v>62</v>
      </c>
      <c r="F11" s="339">
        <v>2</v>
      </c>
      <c r="G11" s="339" t="s">
        <v>470</v>
      </c>
      <c r="H11" s="339">
        <v>200712</v>
      </c>
      <c r="I11" s="341" t="s">
        <v>410</v>
      </c>
      <c r="J11" s="384">
        <v>1</v>
      </c>
      <c r="K11" s="986"/>
    </row>
    <row r="12" spans="2:11" ht="14.65" hidden="1" customHeight="1" x14ac:dyDescent="0.2">
      <c r="B12" s="1025"/>
      <c r="C12" s="981"/>
      <c r="D12" s="970"/>
      <c r="E12" s="338" t="s">
        <v>86</v>
      </c>
      <c r="F12" s="339">
        <v>1</v>
      </c>
      <c r="G12" s="339" t="s">
        <v>464</v>
      </c>
      <c r="H12" s="339">
        <v>200713</v>
      </c>
      <c r="I12" s="339" t="s">
        <v>410</v>
      </c>
      <c r="J12" s="384">
        <v>1</v>
      </c>
      <c r="K12" s="986"/>
    </row>
    <row r="13" spans="2:11" ht="22.5" hidden="1" x14ac:dyDescent="0.2">
      <c r="B13" s="1025"/>
      <c r="C13" s="981"/>
      <c r="D13" s="970"/>
      <c r="E13" s="338" t="s">
        <v>96</v>
      </c>
      <c r="F13" s="339">
        <v>1</v>
      </c>
      <c r="G13" s="339" t="s">
        <v>466</v>
      </c>
      <c r="H13" s="342" t="s">
        <v>471</v>
      </c>
      <c r="I13" s="339" t="s">
        <v>410</v>
      </c>
      <c r="J13" s="384">
        <v>1</v>
      </c>
      <c r="K13" s="986"/>
    </row>
    <row r="14" spans="2:11" ht="22.5" hidden="1" x14ac:dyDescent="0.2">
      <c r="B14" s="1025"/>
      <c r="C14" s="981"/>
      <c r="D14" s="970"/>
      <c r="E14" s="338" t="s">
        <v>96</v>
      </c>
      <c r="F14" s="339">
        <v>2</v>
      </c>
      <c r="G14" s="339" t="s">
        <v>466</v>
      </c>
      <c r="H14" s="342" t="s">
        <v>472</v>
      </c>
      <c r="I14" s="339" t="s">
        <v>410</v>
      </c>
      <c r="J14" s="384">
        <v>1</v>
      </c>
      <c r="K14" s="986"/>
    </row>
    <row r="15" spans="2:11" ht="22.5" hidden="1" x14ac:dyDescent="0.2">
      <c r="B15" s="1025"/>
      <c r="C15" s="981"/>
      <c r="D15" s="970"/>
      <c r="E15" s="338" t="s">
        <v>117</v>
      </c>
      <c r="F15" s="339">
        <v>2</v>
      </c>
      <c r="G15" s="339" t="s">
        <v>464</v>
      </c>
      <c r="H15" s="342" t="s">
        <v>474</v>
      </c>
      <c r="I15" s="339" t="s">
        <v>410</v>
      </c>
      <c r="J15" s="384">
        <v>1</v>
      </c>
      <c r="K15" s="986"/>
    </row>
    <row r="16" spans="2:11" ht="14.65" hidden="1" customHeight="1" x14ac:dyDescent="0.2">
      <c r="B16" s="1025"/>
      <c r="C16" s="981"/>
      <c r="D16" s="970"/>
      <c r="E16" s="338" t="s">
        <v>137</v>
      </c>
      <c r="F16" s="339">
        <v>1</v>
      </c>
      <c r="G16" s="339" t="s">
        <v>469</v>
      </c>
      <c r="H16" s="339">
        <v>200718</v>
      </c>
      <c r="I16" s="339" t="s">
        <v>410</v>
      </c>
      <c r="J16" s="384">
        <v>1</v>
      </c>
      <c r="K16" s="986"/>
    </row>
    <row r="17" spans="2:11" ht="14.65" hidden="1" customHeight="1" x14ac:dyDescent="0.2">
      <c r="B17" s="1025"/>
      <c r="C17" s="981"/>
      <c r="D17" s="970"/>
      <c r="E17" s="338" t="s">
        <v>147</v>
      </c>
      <c r="F17" s="339">
        <v>1</v>
      </c>
      <c r="G17" s="339" t="s">
        <v>469</v>
      </c>
      <c r="H17" s="339">
        <v>200719</v>
      </c>
      <c r="I17" s="339" t="s">
        <v>410</v>
      </c>
      <c r="J17" s="384">
        <v>1</v>
      </c>
      <c r="K17" s="986"/>
    </row>
    <row r="18" spans="2:11" ht="14.65" hidden="1" customHeight="1" x14ac:dyDescent="0.2">
      <c r="B18" s="1025"/>
      <c r="C18" s="981"/>
      <c r="D18" s="970"/>
      <c r="E18" s="338" t="s">
        <v>155</v>
      </c>
      <c r="F18" s="339">
        <v>1</v>
      </c>
      <c r="G18" s="339" t="s">
        <v>469</v>
      </c>
      <c r="H18" s="339">
        <v>200720</v>
      </c>
      <c r="I18" s="339" t="s">
        <v>410</v>
      </c>
      <c r="J18" s="384">
        <v>1</v>
      </c>
      <c r="K18" s="986"/>
    </row>
    <row r="19" spans="2:11" ht="14.65" hidden="1" customHeight="1" x14ac:dyDescent="0.2">
      <c r="B19" s="1025"/>
      <c r="C19" s="981"/>
      <c r="D19" s="970"/>
      <c r="E19" s="338" t="s">
        <v>163</v>
      </c>
      <c r="F19" s="339">
        <v>1</v>
      </c>
      <c r="G19" s="339" t="s">
        <v>469</v>
      </c>
      <c r="H19" s="339">
        <v>200721</v>
      </c>
      <c r="I19" s="339" t="s">
        <v>410</v>
      </c>
      <c r="J19" s="384">
        <v>1</v>
      </c>
      <c r="K19" s="986"/>
    </row>
    <row r="20" spans="2:11" ht="14.65" hidden="1" customHeight="1" x14ac:dyDescent="0.2">
      <c r="B20" s="1025"/>
      <c r="C20" s="981"/>
      <c r="D20" s="970"/>
      <c r="E20" s="338" t="s">
        <v>171</v>
      </c>
      <c r="F20" s="339">
        <v>1</v>
      </c>
      <c r="G20" s="339" t="s">
        <v>464</v>
      </c>
      <c r="H20" s="339">
        <v>200715</v>
      </c>
      <c r="I20" s="339" t="s">
        <v>410</v>
      </c>
      <c r="J20" s="384">
        <v>1</v>
      </c>
      <c r="K20" s="986"/>
    </row>
    <row r="21" spans="2:11" ht="14.65" hidden="1" customHeight="1" x14ac:dyDescent="0.2">
      <c r="B21" s="1025"/>
      <c r="C21" s="981"/>
      <c r="D21" s="970"/>
      <c r="E21" s="338" t="s">
        <v>181</v>
      </c>
      <c r="F21" s="339">
        <v>1</v>
      </c>
      <c r="G21" s="339" t="s">
        <v>464</v>
      </c>
      <c r="H21" s="339">
        <v>200716</v>
      </c>
      <c r="I21" s="339" t="s">
        <v>410</v>
      </c>
      <c r="J21" s="384">
        <v>1</v>
      </c>
      <c r="K21" s="986"/>
    </row>
    <row r="22" spans="2:11" ht="22.5" hidden="1" x14ac:dyDescent="0.2">
      <c r="B22" s="1025"/>
      <c r="C22" s="981"/>
      <c r="D22" s="970"/>
      <c r="E22" s="338" t="s">
        <v>189</v>
      </c>
      <c r="F22" s="339">
        <v>1</v>
      </c>
      <c r="G22" s="339" t="s">
        <v>466</v>
      </c>
      <c r="H22" s="342" t="s">
        <v>475</v>
      </c>
      <c r="I22" s="339" t="s">
        <v>410</v>
      </c>
      <c r="J22" s="384">
        <v>1</v>
      </c>
      <c r="K22" s="986"/>
    </row>
    <row r="23" spans="2:11" ht="22.5" hidden="1" x14ac:dyDescent="0.2">
      <c r="B23" s="1025"/>
      <c r="C23" s="981"/>
      <c r="D23" s="970"/>
      <c r="E23" s="338" t="s">
        <v>189</v>
      </c>
      <c r="F23" s="339">
        <v>2</v>
      </c>
      <c r="G23" s="339" t="s">
        <v>466</v>
      </c>
      <c r="H23" s="342" t="s">
        <v>476</v>
      </c>
      <c r="I23" s="339" t="s">
        <v>410</v>
      </c>
      <c r="J23" s="384">
        <v>1</v>
      </c>
      <c r="K23" s="986"/>
    </row>
    <row r="24" spans="2:11" ht="14.65" hidden="1" customHeight="1" x14ac:dyDescent="0.2">
      <c r="B24" s="1025"/>
      <c r="C24" s="981"/>
      <c r="D24" s="970"/>
      <c r="E24" s="338" t="s">
        <v>30</v>
      </c>
      <c r="F24" s="339">
        <v>1</v>
      </c>
      <c r="G24" s="339" t="s">
        <v>477</v>
      </c>
      <c r="H24" s="339">
        <v>200708</v>
      </c>
      <c r="I24" s="339" t="s">
        <v>410</v>
      </c>
      <c r="J24" s="384">
        <v>1</v>
      </c>
      <c r="K24" s="986"/>
    </row>
    <row r="25" spans="2:11" ht="14.65" hidden="1" customHeight="1" x14ac:dyDescent="0.2">
      <c r="B25" s="1025"/>
      <c r="C25" s="981"/>
      <c r="D25" s="970"/>
      <c r="E25" s="338" t="s">
        <v>30</v>
      </c>
      <c r="F25" s="339">
        <v>2</v>
      </c>
      <c r="G25" s="339" t="s">
        <v>477</v>
      </c>
      <c r="H25" s="339">
        <v>200704</v>
      </c>
      <c r="I25" s="339" t="s">
        <v>410</v>
      </c>
      <c r="J25" s="384">
        <v>1</v>
      </c>
      <c r="K25" s="986"/>
    </row>
    <row r="26" spans="2:11" ht="14.65" hidden="1" customHeight="1" x14ac:dyDescent="0.2">
      <c r="B26" s="1025"/>
      <c r="C26" s="981"/>
      <c r="D26" s="970"/>
      <c r="E26" s="338" t="s">
        <v>44</v>
      </c>
      <c r="F26" s="339">
        <v>1</v>
      </c>
      <c r="G26" s="339" t="s">
        <v>477</v>
      </c>
      <c r="H26" s="339">
        <v>200705</v>
      </c>
      <c r="I26" s="339" t="s">
        <v>410</v>
      </c>
      <c r="J26" s="384">
        <v>1</v>
      </c>
      <c r="K26" s="986"/>
    </row>
    <row r="27" spans="2:11" ht="14.65" hidden="1" customHeight="1" x14ac:dyDescent="0.2">
      <c r="B27" s="1025"/>
      <c r="C27" s="981"/>
      <c r="D27" s="970"/>
      <c r="E27" s="338" t="s">
        <v>53</v>
      </c>
      <c r="F27" s="339">
        <v>1</v>
      </c>
      <c r="G27" s="339" t="s">
        <v>477</v>
      </c>
      <c r="H27" s="339">
        <v>200706</v>
      </c>
      <c r="I27" s="339" t="s">
        <v>410</v>
      </c>
      <c r="J27" s="384">
        <v>1</v>
      </c>
      <c r="K27" s="986"/>
    </row>
    <row r="28" spans="2:11" ht="14.65" hidden="1" customHeight="1" x14ac:dyDescent="0.2">
      <c r="B28" s="1025"/>
      <c r="C28" s="981"/>
      <c r="D28" s="970"/>
      <c r="E28" s="338" t="s">
        <v>234</v>
      </c>
      <c r="F28" s="339">
        <v>1</v>
      </c>
      <c r="G28" s="339" t="s">
        <v>477</v>
      </c>
      <c r="H28" s="339">
        <v>200707</v>
      </c>
      <c r="I28" s="339" t="s">
        <v>410</v>
      </c>
      <c r="J28" s="384">
        <v>1</v>
      </c>
      <c r="K28" s="986"/>
    </row>
    <row r="29" spans="2:11" ht="14.65" hidden="1" customHeight="1" x14ac:dyDescent="0.2">
      <c r="B29" s="1025"/>
      <c r="C29" s="981"/>
      <c r="D29" s="970"/>
      <c r="E29" s="338" t="s">
        <v>243</v>
      </c>
      <c r="F29" s="339">
        <v>1</v>
      </c>
      <c r="G29" s="339" t="s">
        <v>469</v>
      </c>
      <c r="H29" s="339">
        <v>200722</v>
      </c>
      <c r="I29" s="339" t="s">
        <v>410</v>
      </c>
      <c r="J29" s="384">
        <v>1</v>
      </c>
      <c r="K29" s="986"/>
    </row>
    <row r="30" spans="2:11" ht="14.65" hidden="1" customHeight="1" x14ac:dyDescent="0.2">
      <c r="B30" s="1025"/>
      <c r="C30" s="981"/>
      <c r="D30" s="970"/>
      <c r="E30" s="338" t="s">
        <v>252</v>
      </c>
      <c r="F30" s="339">
        <v>1</v>
      </c>
      <c r="G30" s="339" t="s">
        <v>469</v>
      </c>
      <c r="H30" s="339">
        <v>200723</v>
      </c>
      <c r="I30" s="339" t="s">
        <v>410</v>
      </c>
      <c r="J30" s="384">
        <v>1</v>
      </c>
      <c r="K30" s="986"/>
    </row>
    <row r="31" spans="2:11" ht="14.65" hidden="1" customHeight="1" x14ac:dyDescent="0.2">
      <c r="B31" s="1025"/>
      <c r="C31" s="981"/>
      <c r="D31" s="970"/>
      <c r="E31" s="338" t="s">
        <v>261</v>
      </c>
      <c r="F31" s="339">
        <v>1</v>
      </c>
      <c r="G31" s="339" t="s">
        <v>478</v>
      </c>
      <c r="H31" s="339">
        <v>200698</v>
      </c>
      <c r="I31" s="339" t="s">
        <v>410</v>
      </c>
      <c r="J31" s="384">
        <v>1</v>
      </c>
      <c r="K31" s="986"/>
    </row>
    <row r="32" spans="2:11" ht="14.65" hidden="1" customHeight="1" x14ac:dyDescent="0.2">
      <c r="B32" s="1025"/>
      <c r="C32" s="981"/>
      <c r="D32" s="970"/>
      <c r="E32" s="338" t="s">
        <v>281</v>
      </c>
      <c r="F32" s="339">
        <v>1</v>
      </c>
      <c r="G32" s="339" t="s">
        <v>469</v>
      </c>
      <c r="H32" s="339">
        <v>200725</v>
      </c>
      <c r="I32" s="339" t="s">
        <v>410</v>
      </c>
      <c r="J32" s="384">
        <v>1</v>
      </c>
      <c r="K32" s="986"/>
    </row>
    <row r="33" spans="2:11" ht="14.65" hidden="1" customHeight="1" x14ac:dyDescent="0.2">
      <c r="B33" s="1025"/>
      <c r="C33" s="981"/>
      <c r="D33" s="970"/>
      <c r="E33" s="338" t="s">
        <v>290</v>
      </c>
      <c r="F33" s="339">
        <v>1</v>
      </c>
      <c r="G33" s="339" t="s">
        <v>469</v>
      </c>
      <c r="H33" s="339">
        <v>200726</v>
      </c>
      <c r="I33" s="339" t="s">
        <v>410</v>
      </c>
      <c r="J33" s="384">
        <v>1</v>
      </c>
      <c r="K33" s="986"/>
    </row>
    <row r="34" spans="2:11" ht="14.65" hidden="1" customHeight="1" x14ac:dyDescent="0.2">
      <c r="B34" s="1025"/>
      <c r="C34" s="981"/>
      <c r="D34" s="970"/>
      <c r="E34" s="338" t="s">
        <v>299</v>
      </c>
      <c r="F34" s="339">
        <v>1</v>
      </c>
      <c r="G34" s="339" t="s">
        <v>469</v>
      </c>
      <c r="H34" s="339">
        <v>200727</v>
      </c>
      <c r="I34" s="339" t="s">
        <v>410</v>
      </c>
      <c r="J34" s="384">
        <v>1</v>
      </c>
      <c r="K34" s="986"/>
    </row>
    <row r="35" spans="2:11" ht="15" hidden="1" customHeight="1" thickBot="1" x14ac:dyDescent="0.25">
      <c r="B35" s="1025"/>
      <c r="C35" s="981"/>
      <c r="D35" s="970"/>
      <c r="E35" s="343" t="s">
        <v>307</v>
      </c>
      <c r="F35" s="340">
        <v>1</v>
      </c>
      <c r="G35" s="340" t="s">
        <v>469</v>
      </c>
      <c r="H35" s="340">
        <v>200728</v>
      </c>
      <c r="I35" s="340" t="s">
        <v>410</v>
      </c>
      <c r="J35" s="385">
        <v>1</v>
      </c>
      <c r="K35" s="986"/>
    </row>
    <row r="36" spans="2:11" ht="14.65" hidden="1" customHeight="1" x14ac:dyDescent="0.2">
      <c r="B36" s="1026">
        <v>2021</v>
      </c>
      <c r="C36" s="1027">
        <v>48</v>
      </c>
      <c r="D36" s="1001" t="s">
        <v>463</v>
      </c>
      <c r="E36" s="344" t="s">
        <v>252</v>
      </c>
      <c r="F36" s="345">
        <v>1</v>
      </c>
      <c r="G36" s="345" t="s">
        <v>478</v>
      </c>
      <c r="H36" s="345">
        <v>200699</v>
      </c>
      <c r="I36" s="345" t="s">
        <v>411</v>
      </c>
      <c r="J36" s="386">
        <v>1</v>
      </c>
      <c r="K36" s="986"/>
    </row>
    <row r="37" spans="2:11" ht="14.65" hidden="1" customHeight="1" x14ac:dyDescent="0.2">
      <c r="B37" s="1025"/>
      <c r="C37" s="981"/>
      <c r="D37" s="970"/>
      <c r="E37" s="338" t="s">
        <v>325</v>
      </c>
      <c r="F37" s="339">
        <v>1</v>
      </c>
      <c r="G37" s="339" t="s">
        <v>478</v>
      </c>
      <c r="H37" s="339">
        <v>200700</v>
      </c>
      <c r="I37" s="339" t="s">
        <v>411</v>
      </c>
      <c r="J37" s="384">
        <v>1</v>
      </c>
      <c r="K37" s="986"/>
    </row>
    <row r="38" spans="2:11" ht="22.5" hidden="1" x14ac:dyDescent="0.2">
      <c r="B38" s="1025"/>
      <c r="C38" s="981"/>
      <c r="D38" s="970"/>
      <c r="E38" s="338" t="s">
        <v>336</v>
      </c>
      <c r="F38" s="339">
        <v>1</v>
      </c>
      <c r="G38" s="339" t="s">
        <v>478</v>
      </c>
      <c r="H38" s="342" t="s">
        <v>479</v>
      </c>
      <c r="I38" s="339" t="s">
        <v>411</v>
      </c>
      <c r="J38" s="384">
        <v>1</v>
      </c>
      <c r="K38" s="986"/>
    </row>
    <row r="39" spans="2:11" ht="22.5" hidden="1" x14ac:dyDescent="0.2">
      <c r="B39" s="1025"/>
      <c r="C39" s="981"/>
      <c r="D39" s="970"/>
      <c r="E39" s="338" t="s">
        <v>336</v>
      </c>
      <c r="F39" s="339">
        <v>2</v>
      </c>
      <c r="G39" s="339" t="s">
        <v>478</v>
      </c>
      <c r="H39" s="342" t="s">
        <v>480</v>
      </c>
      <c r="I39" s="339" t="s">
        <v>411</v>
      </c>
      <c r="J39" s="384">
        <v>1</v>
      </c>
      <c r="K39" s="986"/>
    </row>
    <row r="40" spans="2:11" ht="15" hidden="1" customHeight="1" thickBot="1" x14ac:dyDescent="0.25">
      <c r="B40" s="1025"/>
      <c r="C40" s="981"/>
      <c r="D40" s="970"/>
      <c r="E40" s="343" t="s">
        <v>290</v>
      </c>
      <c r="F40" s="340">
        <v>1</v>
      </c>
      <c r="G40" s="340" t="s">
        <v>478</v>
      </c>
      <c r="H40" s="340">
        <v>200702</v>
      </c>
      <c r="I40" s="340" t="s">
        <v>411</v>
      </c>
      <c r="J40" s="385">
        <v>1</v>
      </c>
      <c r="K40" s="986"/>
    </row>
    <row r="41" spans="2:11" ht="37.9" hidden="1" customHeight="1" x14ac:dyDescent="0.2">
      <c r="B41" s="1002">
        <v>2022</v>
      </c>
      <c r="C41" s="1005">
        <v>44</v>
      </c>
      <c r="D41" s="1028" t="s">
        <v>465</v>
      </c>
      <c r="E41" s="346" t="s">
        <v>234</v>
      </c>
      <c r="F41" s="347">
        <v>2</v>
      </c>
      <c r="G41" s="347" t="s">
        <v>469</v>
      </c>
      <c r="H41" s="348" t="s">
        <v>482</v>
      </c>
      <c r="I41" s="349">
        <v>44926</v>
      </c>
      <c r="J41" s="387">
        <v>1</v>
      </c>
      <c r="K41" s="987"/>
    </row>
    <row r="42" spans="2:11" ht="14.65" hidden="1" customHeight="1" x14ac:dyDescent="0.2">
      <c r="B42" s="1003"/>
      <c r="C42" s="1006"/>
      <c r="D42" s="1029"/>
      <c r="E42" s="350" t="s">
        <v>416</v>
      </c>
      <c r="F42" s="351">
        <v>1</v>
      </c>
      <c r="G42" s="352" t="s">
        <v>464</v>
      </c>
      <c r="H42" s="351">
        <v>200738</v>
      </c>
      <c r="I42" s="353">
        <v>44926</v>
      </c>
      <c r="J42" s="388">
        <v>1</v>
      </c>
      <c r="K42" s="987"/>
    </row>
    <row r="43" spans="2:11" ht="15" hidden="1" customHeight="1" thickBot="1" x14ac:dyDescent="0.25">
      <c r="B43" s="1004"/>
      <c r="C43" s="1007"/>
      <c r="D43" s="1030"/>
      <c r="E43" s="354" t="s">
        <v>437</v>
      </c>
      <c r="F43" s="355">
        <v>1</v>
      </c>
      <c r="G43" s="355" t="s">
        <v>469</v>
      </c>
      <c r="H43" s="356">
        <v>200750</v>
      </c>
      <c r="I43" s="357">
        <v>44925</v>
      </c>
      <c r="J43" s="389">
        <v>1</v>
      </c>
      <c r="K43" s="988"/>
    </row>
    <row r="44" spans="2:11" hidden="1" x14ac:dyDescent="0.2">
      <c r="C44" s="329"/>
      <c r="D44" s="330"/>
      <c r="E44" s="331"/>
      <c r="F44" s="332"/>
      <c r="G44" s="332"/>
      <c r="H44" s="332"/>
      <c r="I44" s="332"/>
      <c r="J44" s="333"/>
      <c r="K44" s="334"/>
    </row>
    <row r="45" spans="2:11" ht="12" hidden="1" thickBot="1" x14ac:dyDescent="0.25">
      <c r="C45" s="329"/>
      <c r="D45" s="330"/>
      <c r="E45" s="331"/>
      <c r="F45" s="332"/>
      <c r="G45" s="332"/>
      <c r="H45" s="332"/>
      <c r="I45" s="332"/>
      <c r="J45" s="333"/>
      <c r="K45" s="334"/>
    </row>
    <row r="46" spans="2:11" ht="23.25" hidden="1" thickBot="1" x14ac:dyDescent="0.25">
      <c r="B46" s="143" t="s">
        <v>453</v>
      </c>
      <c r="C46" s="144" t="s">
        <v>454</v>
      </c>
      <c r="D46" s="144" t="s">
        <v>455</v>
      </c>
      <c r="E46" s="144" t="s">
        <v>456</v>
      </c>
      <c r="F46" s="145" t="s">
        <v>457</v>
      </c>
      <c r="G46" s="145" t="s">
        <v>458</v>
      </c>
      <c r="H46" s="145" t="s">
        <v>459</v>
      </c>
      <c r="I46" s="145" t="s">
        <v>460</v>
      </c>
      <c r="J46" s="145" t="s">
        <v>461</v>
      </c>
      <c r="K46" s="323" t="s">
        <v>462</v>
      </c>
    </row>
    <row r="47" spans="2:11" ht="22.5" hidden="1" x14ac:dyDescent="0.2">
      <c r="B47" s="1002">
        <v>2021</v>
      </c>
      <c r="C47" s="1005">
        <v>46</v>
      </c>
      <c r="D47" s="1028" t="s">
        <v>465</v>
      </c>
      <c r="E47" s="324" t="s">
        <v>117</v>
      </c>
      <c r="F47" s="325">
        <v>1</v>
      </c>
      <c r="G47" s="325" t="s">
        <v>464</v>
      </c>
      <c r="H47" s="326" t="s">
        <v>473</v>
      </c>
      <c r="I47" s="325" t="s">
        <v>410</v>
      </c>
      <c r="J47" s="335">
        <v>1</v>
      </c>
      <c r="K47" s="989" t="s">
        <v>595</v>
      </c>
    </row>
    <row r="48" spans="2:11" ht="15" hidden="1" customHeight="1" thickBot="1" x14ac:dyDescent="0.25">
      <c r="B48" s="1004"/>
      <c r="C48" s="1007"/>
      <c r="D48" s="1030"/>
      <c r="E48" s="327" t="s">
        <v>261</v>
      </c>
      <c r="F48" s="328">
        <v>2</v>
      </c>
      <c r="G48" s="328" t="s">
        <v>469</v>
      </c>
      <c r="H48" s="328">
        <v>200724</v>
      </c>
      <c r="I48" s="328" t="s">
        <v>410</v>
      </c>
      <c r="J48" s="336">
        <v>1</v>
      </c>
      <c r="K48" s="990"/>
    </row>
    <row r="49" spans="2:12" x14ac:dyDescent="0.2">
      <c r="C49" s="329"/>
      <c r="D49" s="330"/>
      <c r="E49" s="331"/>
      <c r="F49" s="332"/>
      <c r="G49" s="332"/>
      <c r="H49" s="332"/>
      <c r="I49" s="332"/>
      <c r="J49" s="333"/>
      <c r="K49" s="334"/>
    </row>
    <row r="50" spans="2:12" ht="31.5" x14ac:dyDescent="0.5">
      <c r="B50" s="337" t="s">
        <v>1674</v>
      </c>
      <c r="D50" s="330"/>
      <c r="E50" s="331"/>
      <c r="F50" s="332"/>
      <c r="G50" s="332"/>
      <c r="H50" s="332"/>
      <c r="I50" s="332"/>
      <c r="J50" s="333"/>
      <c r="K50" s="334"/>
    </row>
    <row r="51" spans="2:12" ht="12" thickBot="1" x14ac:dyDescent="0.25">
      <c r="K51" s="488">
        <v>45199</v>
      </c>
    </row>
    <row r="52" spans="2:12" ht="34.5" customHeight="1" thickBot="1" x14ac:dyDescent="0.25">
      <c r="B52" s="143" t="s">
        <v>453</v>
      </c>
      <c r="C52" s="144" t="s">
        <v>454</v>
      </c>
      <c r="D52" s="144" t="s">
        <v>455</v>
      </c>
      <c r="E52" s="144" t="s">
        <v>456</v>
      </c>
      <c r="F52" s="145" t="s">
        <v>591</v>
      </c>
      <c r="G52" s="145" t="s">
        <v>458</v>
      </c>
      <c r="H52" s="145" t="s">
        <v>487</v>
      </c>
      <c r="I52" s="145" t="s">
        <v>22</v>
      </c>
      <c r="J52" s="145" t="s">
        <v>461</v>
      </c>
      <c r="K52" s="574" t="s">
        <v>592</v>
      </c>
      <c r="L52" s="584" t="s">
        <v>1675</v>
      </c>
    </row>
    <row r="53" spans="2:12" ht="12" hidden="1" x14ac:dyDescent="0.2">
      <c r="B53" s="1019">
        <v>2022</v>
      </c>
      <c r="C53" s="1022">
        <v>44</v>
      </c>
      <c r="D53" s="1022" t="s">
        <v>465</v>
      </c>
      <c r="E53" s="540" t="s">
        <v>53</v>
      </c>
      <c r="F53" s="541">
        <v>1</v>
      </c>
      <c r="G53" s="542" t="s">
        <v>469</v>
      </c>
      <c r="H53" s="543">
        <v>200736</v>
      </c>
      <c r="I53" s="544">
        <v>45016</v>
      </c>
      <c r="J53" s="567">
        <v>1</v>
      </c>
      <c r="K53" s="575" t="s">
        <v>414</v>
      </c>
      <c r="L53" s="585" t="s">
        <v>706</v>
      </c>
    </row>
    <row r="54" spans="2:12" ht="30" hidden="1" customHeight="1" x14ac:dyDescent="0.2">
      <c r="B54" s="1020"/>
      <c r="C54" s="1023"/>
      <c r="D54" s="1023"/>
      <c r="E54" s="520" t="s">
        <v>234</v>
      </c>
      <c r="F54" s="514">
        <v>1</v>
      </c>
      <c r="G54" s="515" t="s">
        <v>469</v>
      </c>
      <c r="H54" s="516" t="s">
        <v>481</v>
      </c>
      <c r="I54" s="517">
        <v>45016</v>
      </c>
      <c r="J54" s="546">
        <v>1</v>
      </c>
      <c r="K54" s="576" t="s">
        <v>414</v>
      </c>
      <c r="L54" s="586" t="s">
        <v>706</v>
      </c>
    </row>
    <row r="55" spans="2:12" ht="37.5" hidden="1" customHeight="1" x14ac:dyDescent="0.2">
      <c r="B55" s="1020"/>
      <c r="C55" s="1023"/>
      <c r="D55" s="1023"/>
      <c r="E55" s="547" t="s">
        <v>418</v>
      </c>
      <c r="F55" s="548">
        <v>1</v>
      </c>
      <c r="G55" s="549" t="s">
        <v>464</v>
      </c>
      <c r="H55" s="550">
        <v>200739</v>
      </c>
      <c r="I55" s="551">
        <v>45046</v>
      </c>
      <c r="J55" s="410">
        <v>1</v>
      </c>
      <c r="K55" s="577" t="s">
        <v>414</v>
      </c>
      <c r="L55" s="587" t="s">
        <v>743</v>
      </c>
    </row>
    <row r="56" spans="2:12" ht="27" hidden="1" customHeight="1" x14ac:dyDescent="0.2">
      <c r="B56" s="1020"/>
      <c r="C56" s="1023"/>
      <c r="D56" s="1023"/>
      <c r="E56" s="547" t="s">
        <v>420</v>
      </c>
      <c r="F56" s="548">
        <v>1</v>
      </c>
      <c r="G56" s="549" t="s">
        <v>464</v>
      </c>
      <c r="H56" s="550">
        <v>200740</v>
      </c>
      <c r="I56" s="551">
        <v>45046</v>
      </c>
      <c r="J56" s="410">
        <v>1</v>
      </c>
      <c r="K56" s="577" t="s">
        <v>414</v>
      </c>
      <c r="L56" s="587" t="s">
        <v>743</v>
      </c>
    </row>
    <row r="57" spans="2:12" ht="12" hidden="1" x14ac:dyDescent="0.2">
      <c r="B57" s="1020"/>
      <c r="C57" s="1023"/>
      <c r="D57" s="1023"/>
      <c r="E57" s="552" t="s">
        <v>422</v>
      </c>
      <c r="F57" s="553">
        <v>1</v>
      </c>
      <c r="G57" s="554" t="s">
        <v>478</v>
      </c>
      <c r="H57" s="555">
        <v>200741</v>
      </c>
      <c r="I57" s="556">
        <v>45196</v>
      </c>
      <c r="J57" s="557">
        <v>1</v>
      </c>
      <c r="K57" s="578" t="s">
        <v>414</v>
      </c>
      <c r="L57" s="586" t="s">
        <v>706</v>
      </c>
    </row>
    <row r="58" spans="2:12" ht="12" hidden="1" x14ac:dyDescent="0.2">
      <c r="B58" s="1020"/>
      <c r="C58" s="1023"/>
      <c r="D58" s="1023"/>
      <c r="E58" s="513" t="s">
        <v>252</v>
      </c>
      <c r="F58" s="514">
        <v>1</v>
      </c>
      <c r="G58" s="515" t="s">
        <v>469</v>
      </c>
      <c r="H58" s="516">
        <v>200742</v>
      </c>
      <c r="I58" s="517">
        <v>44985</v>
      </c>
      <c r="J58" s="518">
        <v>1</v>
      </c>
      <c r="K58" s="576" t="s">
        <v>414</v>
      </c>
      <c r="L58" s="586" t="s">
        <v>706</v>
      </c>
    </row>
    <row r="59" spans="2:12" ht="30" hidden="1" customHeight="1" x14ac:dyDescent="0.2">
      <c r="B59" s="1020"/>
      <c r="C59" s="1023"/>
      <c r="D59" s="1023"/>
      <c r="E59" s="547" t="s">
        <v>425</v>
      </c>
      <c r="F59" s="548">
        <v>1</v>
      </c>
      <c r="G59" s="549" t="s">
        <v>478</v>
      </c>
      <c r="H59" s="550">
        <v>200743</v>
      </c>
      <c r="I59" s="551">
        <v>45196</v>
      </c>
      <c r="J59" s="410">
        <v>1</v>
      </c>
      <c r="K59" s="579" t="s">
        <v>414</v>
      </c>
      <c r="L59" s="587" t="s">
        <v>744</v>
      </c>
    </row>
    <row r="60" spans="2:12" ht="12" hidden="1" x14ac:dyDescent="0.2">
      <c r="B60" s="1020"/>
      <c r="C60" s="1023"/>
      <c r="D60" s="1023"/>
      <c r="E60" s="513" t="s">
        <v>427</v>
      </c>
      <c r="F60" s="514">
        <v>1</v>
      </c>
      <c r="G60" s="515" t="s">
        <v>464</v>
      </c>
      <c r="H60" s="516">
        <v>200744</v>
      </c>
      <c r="I60" s="517">
        <v>45196</v>
      </c>
      <c r="J60" s="518">
        <v>1</v>
      </c>
      <c r="K60" s="576" t="s">
        <v>414</v>
      </c>
      <c r="L60" s="586" t="s">
        <v>708</v>
      </c>
    </row>
    <row r="61" spans="2:12" ht="12" hidden="1" x14ac:dyDescent="0.2">
      <c r="B61" s="1020"/>
      <c r="C61" s="1023"/>
      <c r="D61" s="1023"/>
      <c r="E61" s="513" t="s">
        <v>429</v>
      </c>
      <c r="F61" s="514">
        <v>1</v>
      </c>
      <c r="G61" s="515" t="s">
        <v>478</v>
      </c>
      <c r="H61" s="516">
        <v>200745</v>
      </c>
      <c r="I61" s="517">
        <v>45196</v>
      </c>
      <c r="J61" s="518">
        <v>1</v>
      </c>
      <c r="K61" s="576" t="s">
        <v>414</v>
      </c>
      <c r="L61" s="586" t="s">
        <v>706</v>
      </c>
    </row>
    <row r="62" spans="2:12" ht="12" hidden="1" x14ac:dyDescent="0.2">
      <c r="B62" s="1020"/>
      <c r="C62" s="1023"/>
      <c r="D62" s="1023"/>
      <c r="E62" s="513" t="s">
        <v>261</v>
      </c>
      <c r="F62" s="514">
        <v>1</v>
      </c>
      <c r="G62" s="515" t="s">
        <v>469</v>
      </c>
      <c r="H62" s="516">
        <v>200746</v>
      </c>
      <c r="I62" s="517">
        <v>44985</v>
      </c>
      <c r="J62" s="518">
        <v>1</v>
      </c>
      <c r="K62" s="576" t="s">
        <v>414</v>
      </c>
      <c r="L62" s="586" t="s">
        <v>706</v>
      </c>
    </row>
    <row r="63" spans="2:12" ht="12" hidden="1" x14ac:dyDescent="0.2">
      <c r="B63" s="1020"/>
      <c r="C63" s="1023"/>
      <c r="D63" s="1023"/>
      <c r="E63" s="513" t="s">
        <v>281</v>
      </c>
      <c r="F63" s="514">
        <v>1</v>
      </c>
      <c r="G63" s="515" t="s">
        <v>469</v>
      </c>
      <c r="H63" s="516">
        <v>200747</v>
      </c>
      <c r="I63" s="517">
        <v>44985</v>
      </c>
      <c r="J63" s="518">
        <v>1</v>
      </c>
      <c r="K63" s="576" t="s">
        <v>414</v>
      </c>
      <c r="L63" s="586" t="s">
        <v>706</v>
      </c>
    </row>
    <row r="64" spans="2:12" ht="12" hidden="1" x14ac:dyDescent="0.2">
      <c r="B64" s="1020"/>
      <c r="C64" s="1023"/>
      <c r="D64" s="1023"/>
      <c r="E64" s="513" t="s">
        <v>433</v>
      </c>
      <c r="F64" s="514">
        <v>1</v>
      </c>
      <c r="G64" s="515" t="s">
        <v>469</v>
      </c>
      <c r="H64" s="516">
        <v>200748</v>
      </c>
      <c r="I64" s="517">
        <v>44985</v>
      </c>
      <c r="J64" s="518">
        <v>1</v>
      </c>
      <c r="K64" s="576" t="s">
        <v>414</v>
      </c>
      <c r="L64" s="586" t="s">
        <v>706</v>
      </c>
    </row>
    <row r="65" spans="2:12" ht="12" hidden="1" x14ac:dyDescent="0.2">
      <c r="B65" s="1020"/>
      <c r="C65" s="1023"/>
      <c r="D65" s="1023"/>
      <c r="E65" s="513" t="s">
        <v>435</v>
      </c>
      <c r="F65" s="514">
        <v>1</v>
      </c>
      <c r="G65" s="515" t="s">
        <v>469</v>
      </c>
      <c r="H65" s="516">
        <v>200749</v>
      </c>
      <c r="I65" s="517">
        <v>44985</v>
      </c>
      <c r="J65" s="518">
        <v>1</v>
      </c>
      <c r="K65" s="576" t="s">
        <v>414</v>
      </c>
      <c r="L65" s="586" t="s">
        <v>706</v>
      </c>
    </row>
    <row r="66" spans="2:12" ht="12" hidden="1" x14ac:dyDescent="0.2">
      <c r="B66" s="1020"/>
      <c r="C66" s="1023"/>
      <c r="D66" s="1023"/>
      <c r="E66" s="513" t="s">
        <v>439</v>
      </c>
      <c r="F66" s="514">
        <v>1</v>
      </c>
      <c r="G66" s="515" t="s">
        <v>469</v>
      </c>
      <c r="H66" s="516">
        <v>200751</v>
      </c>
      <c r="I66" s="517">
        <v>44985</v>
      </c>
      <c r="J66" s="545">
        <v>1</v>
      </c>
      <c r="K66" s="576" t="s">
        <v>414</v>
      </c>
      <c r="L66" s="586" t="s">
        <v>706</v>
      </c>
    </row>
    <row r="67" spans="2:12" ht="12" hidden="1" x14ac:dyDescent="0.2">
      <c r="B67" s="1020"/>
      <c r="C67" s="1023"/>
      <c r="D67" s="1023"/>
      <c r="E67" s="513" t="s">
        <v>441</v>
      </c>
      <c r="F67" s="514">
        <v>1</v>
      </c>
      <c r="G67" s="515" t="s">
        <v>469</v>
      </c>
      <c r="H67" s="516">
        <v>200752</v>
      </c>
      <c r="I67" s="517">
        <v>44985</v>
      </c>
      <c r="J67" s="545">
        <v>1</v>
      </c>
      <c r="K67" s="576" t="s">
        <v>414</v>
      </c>
      <c r="L67" s="586" t="s">
        <v>706</v>
      </c>
    </row>
    <row r="68" spans="2:12" ht="12" hidden="1" x14ac:dyDescent="0.2">
      <c r="B68" s="1020"/>
      <c r="C68" s="1023"/>
      <c r="D68" s="1023"/>
      <c r="E68" s="513" t="s">
        <v>443</v>
      </c>
      <c r="F68" s="514">
        <v>1</v>
      </c>
      <c r="G68" s="515" t="s">
        <v>469</v>
      </c>
      <c r="H68" s="516">
        <v>200753</v>
      </c>
      <c r="I68" s="517">
        <v>45046</v>
      </c>
      <c r="J68" s="545">
        <v>1</v>
      </c>
      <c r="K68" s="576" t="s">
        <v>414</v>
      </c>
      <c r="L68" s="586" t="s">
        <v>708</v>
      </c>
    </row>
    <row r="69" spans="2:12" ht="12" hidden="1" x14ac:dyDescent="0.2">
      <c r="B69" s="1020"/>
      <c r="C69" s="1023"/>
      <c r="D69" s="1023"/>
      <c r="E69" s="513" t="s">
        <v>445</v>
      </c>
      <c r="F69" s="514">
        <v>1</v>
      </c>
      <c r="G69" s="515" t="s">
        <v>469</v>
      </c>
      <c r="H69" s="516">
        <v>200754</v>
      </c>
      <c r="I69" s="517">
        <v>44985</v>
      </c>
      <c r="J69" s="545">
        <v>1</v>
      </c>
      <c r="K69" s="576" t="s">
        <v>414</v>
      </c>
      <c r="L69" s="586" t="s">
        <v>706</v>
      </c>
    </row>
    <row r="70" spans="2:12" ht="12" hidden="1" x14ac:dyDescent="0.2">
      <c r="B70" s="1020"/>
      <c r="C70" s="1023"/>
      <c r="D70" s="1023"/>
      <c r="E70" s="520" t="s">
        <v>44</v>
      </c>
      <c r="F70" s="514">
        <v>1</v>
      </c>
      <c r="G70" s="515" t="s">
        <v>477</v>
      </c>
      <c r="H70" s="516">
        <v>200756</v>
      </c>
      <c r="I70" s="517">
        <v>45046</v>
      </c>
      <c r="J70" s="545">
        <v>1</v>
      </c>
      <c r="K70" s="576" t="s">
        <v>414</v>
      </c>
      <c r="L70" s="586" t="s">
        <v>706</v>
      </c>
    </row>
    <row r="71" spans="2:12" ht="12" hidden="1" x14ac:dyDescent="0.2">
      <c r="B71" s="1020"/>
      <c r="C71" s="1023"/>
      <c r="D71" s="1023"/>
      <c r="E71" s="520" t="s">
        <v>448</v>
      </c>
      <c r="F71" s="514">
        <v>1</v>
      </c>
      <c r="G71" s="515" t="s">
        <v>477</v>
      </c>
      <c r="H71" s="516">
        <v>200757</v>
      </c>
      <c r="I71" s="517">
        <v>44985</v>
      </c>
      <c r="J71" s="545">
        <v>1</v>
      </c>
      <c r="K71" s="576" t="s">
        <v>414</v>
      </c>
      <c r="L71" s="586" t="s">
        <v>708</v>
      </c>
    </row>
    <row r="72" spans="2:12" ht="22.5" hidden="1" x14ac:dyDescent="0.2">
      <c r="B72" s="1020"/>
      <c r="C72" s="1023"/>
      <c r="D72" s="1023"/>
      <c r="E72" s="520" t="s">
        <v>450</v>
      </c>
      <c r="F72" s="514">
        <v>1</v>
      </c>
      <c r="G72" s="515" t="s">
        <v>466</v>
      </c>
      <c r="H72" s="516" t="s">
        <v>483</v>
      </c>
      <c r="I72" s="517">
        <v>45196</v>
      </c>
      <c r="J72" s="545">
        <v>1</v>
      </c>
      <c r="K72" s="576" t="s">
        <v>414</v>
      </c>
      <c r="L72" s="586" t="s">
        <v>706</v>
      </c>
    </row>
    <row r="73" spans="2:12" ht="23.25" hidden="1" thickBot="1" x14ac:dyDescent="0.25">
      <c r="B73" s="1021"/>
      <c r="C73" s="1024"/>
      <c r="D73" s="1024"/>
      <c r="E73" s="568" t="s">
        <v>450</v>
      </c>
      <c r="F73" s="569">
        <v>2</v>
      </c>
      <c r="G73" s="570" t="s">
        <v>466</v>
      </c>
      <c r="H73" s="571" t="s">
        <v>484</v>
      </c>
      <c r="I73" s="572">
        <v>45168</v>
      </c>
      <c r="J73" s="573">
        <v>1</v>
      </c>
      <c r="K73" s="580" t="s">
        <v>414</v>
      </c>
      <c r="L73" s="588" t="s">
        <v>706</v>
      </c>
    </row>
    <row r="74" spans="2:12" ht="14.65" hidden="1" customHeight="1" thickBot="1" x14ac:dyDescent="0.25">
      <c r="B74" s="450">
        <v>2022</v>
      </c>
      <c r="C74" s="451">
        <v>505</v>
      </c>
      <c r="D74" s="449" t="s">
        <v>485</v>
      </c>
      <c r="E74" s="558" t="s">
        <v>452</v>
      </c>
      <c r="F74" s="558">
        <v>1</v>
      </c>
      <c r="G74" s="559" t="s">
        <v>466</v>
      </c>
      <c r="H74" s="558">
        <v>200760</v>
      </c>
      <c r="I74" s="560">
        <v>45282</v>
      </c>
      <c r="J74" s="561">
        <v>1</v>
      </c>
      <c r="K74" s="581" t="s">
        <v>414</v>
      </c>
      <c r="L74" s="589" t="s">
        <v>706</v>
      </c>
    </row>
    <row r="75" spans="2:12" ht="36.6" hidden="1" customHeight="1" x14ac:dyDescent="0.2">
      <c r="B75" s="1012">
        <v>2023</v>
      </c>
      <c r="C75" s="1008">
        <v>33</v>
      </c>
      <c r="D75" s="1015" t="s">
        <v>465</v>
      </c>
      <c r="E75" s="562" t="s">
        <v>596</v>
      </c>
      <c r="F75" s="562">
        <v>1</v>
      </c>
      <c r="G75" s="563" t="s">
        <v>464</v>
      </c>
      <c r="H75" s="564" t="s">
        <v>603</v>
      </c>
      <c r="I75" s="565">
        <v>45260</v>
      </c>
      <c r="J75" s="566">
        <v>1</v>
      </c>
      <c r="K75" s="575" t="s">
        <v>414</v>
      </c>
      <c r="L75" s="585" t="s">
        <v>706</v>
      </c>
    </row>
    <row r="76" spans="2:12" ht="33" hidden="1" customHeight="1" x14ac:dyDescent="0.2">
      <c r="B76" s="1013"/>
      <c r="C76" s="1009"/>
      <c r="D76" s="1016"/>
      <c r="E76" s="521" t="s">
        <v>596</v>
      </c>
      <c r="F76" s="521">
        <v>2</v>
      </c>
      <c r="G76" s="522" t="s">
        <v>464</v>
      </c>
      <c r="H76" s="523" t="s">
        <v>604</v>
      </c>
      <c r="I76" s="524">
        <v>45260</v>
      </c>
      <c r="J76" s="525">
        <v>1</v>
      </c>
      <c r="K76" s="578" t="s">
        <v>414</v>
      </c>
      <c r="L76" s="586" t="s">
        <v>706</v>
      </c>
    </row>
    <row r="77" spans="2:12" ht="35.65" hidden="1" customHeight="1" x14ac:dyDescent="0.2">
      <c r="B77" s="1013"/>
      <c r="C77" s="1009"/>
      <c r="D77" s="1016"/>
      <c r="E77" s="521" t="s">
        <v>596</v>
      </c>
      <c r="F77" s="521">
        <v>3</v>
      </c>
      <c r="G77" s="522" t="s">
        <v>464</v>
      </c>
      <c r="H77" s="523" t="s">
        <v>605</v>
      </c>
      <c r="I77" s="524">
        <v>45260</v>
      </c>
      <c r="J77" s="525">
        <v>1</v>
      </c>
      <c r="K77" s="578" t="s">
        <v>414</v>
      </c>
      <c r="L77" s="586" t="s">
        <v>706</v>
      </c>
    </row>
    <row r="78" spans="2:12" ht="36" hidden="1" customHeight="1" x14ac:dyDescent="0.2">
      <c r="B78" s="1013"/>
      <c r="C78" s="1009"/>
      <c r="D78" s="1009"/>
      <c r="E78" s="521" t="s">
        <v>117</v>
      </c>
      <c r="F78" s="521">
        <v>1</v>
      </c>
      <c r="G78" s="522" t="s">
        <v>464</v>
      </c>
      <c r="H78" s="523" t="s">
        <v>606</v>
      </c>
      <c r="I78" s="524">
        <v>45260</v>
      </c>
      <c r="J78" s="525">
        <v>1</v>
      </c>
      <c r="K78" s="578" t="s">
        <v>414</v>
      </c>
      <c r="L78" s="586" t="s">
        <v>706</v>
      </c>
    </row>
    <row r="79" spans="2:12" ht="42" hidden="1" customHeight="1" x14ac:dyDescent="0.2">
      <c r="B79" s="1013"/>
      <c r="C79" s="1009"/>
      <c r="D79" s="1009"/>
      <c r="E79" s="521" t="s">
        <v>137</v>
      </c>
      <c r="F79" s="521">
        <v>1</v>
      </c>
      <c r="G79" s="522" t="s">
        <v>643</v>
      </c>
      <c r="H79" s="523" t="s">
        <v>621</v>
      </c>
      <c r="I79" s="524">
        <v>45260</v>
      </c>
      <c r="J79" s="525">
        <v>1</v>
      </c>
      <c r="K79" s="578" t="s">
        <v>414</v>
      </c>
      <c r="L79" s="586" t="s">
        <v>706</v>
      </c>
    </row>
    <row r="80" spans="2:12" ht="34.9" hidden="1" customHeight="1" x14ac:dyDescent="0.2">
      <c r="B80" s="1013"/>
      <c r="C80" s="1009"/>
      <c r="D80" s="1009"/>
      <c r="E80" s="521" t="s">
        <v>252</v>
      </c>
      <c r="F80" s="521">
        <v>1</v>
      </c>
      <c r="G80" s="522" t="s">
        <v>469</v>
      </c>
      <c r="H80" s="523" t="s">
        <v>615</v>
      </c>
      <c r="I80" s="524">
        <v>45260</v>
      </c>
      <c r="J80" s="525">
        <v>1</v>
      </c>
      <c r="K80" s="578" t="s">
        <v>414</v>
      </c>
      <c r="L80" s="586" t="s">
        <v>706</v>
      </c>
    </row>
    <row r="81" spans="2:12" ht="37.15" hidden="1" customHeight="1" x14ac:dyDescent="0.2">
      <c r="B81" s="1013"/>
      <c r="C81" s="1009"/>
      <c r="D81" s="1009"/>
      <c r="E81" s="521" t="s">
        <v>261</v>
      </c>
      <c r="F81" s="521">
        <v>1</v>
      </c>
      <c r="G81" s="522" t="s">
        <v>469</v>
      </c>
      <c r="H81" s="523" t="s">
        <v>616</v>
      </c>
      <c r="I81" s="524">
        <v>45260</v>
      </c>
      <c r="J81" s="525">
        <v>1</v>
      </c>
      <c r="K81" s="578" t="s">
        <v>414</v>
      </c>
      <c r="L81" s="586" t="s">
        <v>706</v>
      </c>
    </row>
    <row r="82" spans="2:12" ht="36" hidden="1" customHeight="1" x14ac:dyDescent="0.2">
      <c r="B82" s="1013"/>
      <c r="C82" s="1009"/>
      <c r="D82" s="1009"/>
      <c r="E82" s="521" t="s">
        <v>281</v>
      </c>
      <c r="F82" s="521">
        <v>1</v>
      </c>
      <c r="G82" s="522" t="s">
        <v>478</v>
      </c>
      <c r="H82" s="523" t="s">
        <v>608</v>
      </c>
      <c r="I82" s="524">
        <v>45260</v>
      </c>
      <c r="J82" s="525">
        <v>1</v>
      </c>
      <c r="K82" s="578" t="s">
        <v>414</v>
      </c>
      <c r="L82" s="586" t="s">
        <v>706</v>
      </c>
    </row>
    <row r="83" spans="2:12" ht="31.15" hidden="1" customHeight="1" x14ac:dyDescent="0.2">
      <c r="B83" s="1013"/>
      <c r="C83" s="1009"/>
      <c r="D83" s="1009"/>
      <c r="E83" s="521" t="s">
        <v>281</v>
      </c>
      <c r="F83" s="521">
        <v>2</v>
      </c>
      <c r="G83" s="522" t="s">
        <v>478</v>
      </c>
      <c r="H83" s="523" t="s">
        <v>609</v>
      </c>
      <c r="I83" s="524">
        <v>45260</v>
      </c>
      <c r="J83" s="525">
        <v>1</v>
      </c>
      <c r="K83" s="578" t="s">
        <v>414</v>
      </c>
      <c r="L83" s="586" t="s">
        <v>706</v>
      </c>
    </row>
    <row r="84" spans="2:12" ht="34.15" hidden="1" customHeight="1" x14ac:dyDescent="0.2">
      <c r="B84" s="1013"/>
      <c r="C84" s="1009"/>
      <c r="D84" s="1009"/>
      <c r="E84" s="521" t="s">
        <v>433</v>
      </c>
      <c r="F84" s="521">
        <v>1</v>
      </c>
      <c r="G84" s="522" t="s">
        <v>478</v>
      </c>
      <c r="H84" s="523" t="s">
        <v>610</v>
      </c>
      <c r="I84" s="524">
        <v>45260</v>
      </c>
      <c r="J84" s="525">
        <v>1</v>
      </c>
      <c r="K84" s="578" t="s">
        <v>414</v>
      </c>
      <c r="L84" s="586" t="s">
        <v>706</v>
      </c>
    </row>
    <row r="85" spans="2:12" ht="31.9" hidden="1" customHeight="1" x14ac:dyDescent="0.2">
      <c r="B85" s="1013"/>
      <c r="C85" s="1009"/>
      <c r="D85" s="1009"/>
      <c r="E85" s="521" t="s">
        <v>422</v>
      </c>
      <c r="F85" s="521">
        <v>1</v>
      </c>
      <c r="G85" s="522" t="s">
        <v>478</v>
      </c>
      <c r="H85" s="523" t="s">
        <v>611</v>
      </c>
      <c r="I85" s="524">
        <v>45260</v>
      </c>
      <c r="J85" s="525">
        <v>1</v>
      </c>
      <c r="K85" s="578" t="s">
        <v>414</v>
      </c>
      <c r="L85" s="586" t="s">
        <v>706</v>
      </c>
    </row>
    <row r="86" spans="2:12" ht="36" hidden="1" customHeight="1" x14ac:dyDescent="0.2">
      <c r="B86" s="1013"/>
      <c r="C86" s="1009"/>
      <c r="D86" s="1009"/>
      <c r="E86" s="521" t="s">
        <v>422</v>
      </c>
      <c r="F86" s="521">
        <v>2</v>
      </c>
      <c r="G86" s="522" t="s">
        <v>469</v>
      </c>
      <c r="H86" s="523" t="s">
        <v>617</v>
      </c>
      <c r="I86" s="524">
        <v>45260</v>
      </c>
      <c r="J86" s="525">
        <v>1</v>
      </c>
      <c r="K86" s="578" t="s">
        <v>414</v>
      </c>
      <c r="L86" s="586" t="s">
        <v>706</v>
      </c>
    </row>
    <row r="87" spans="2:12" ht="33" hidden="1" customHeight="1" x14ac:dyDescent="0.2">
      <c r="B87" s="1013"/>
      <c r="C87" s="1009"/>
      <c r="D87" s="1009"/>
      <c r="E87" s="521" t="s">
        <v>435</v>
      </c>
      <c r="F87" s="521">
        <v>1</v>
      </c>
      <c r="G87" s="522" t="s">
        <v>469</v>
      </c>
      <c r="H87" s="523" t="s">
        <v>618</v>
      </c>
      <c r="I87" s="524">
        <v>45260</v>
      </c>
      <c r="J87" s="525">
        <v>1</v>
      </c>
      <c r="K87" s="578" t="s">
        <v>414</v>
      </c>
      <c r="L87" s="586" t="s">
        <v>706</v>
      </c>
    </row>
    <row r="88" spans="2:12" ht="35.65" hidden="1" customHeight="1" x14ac:dyDescent="0.2">
      <c r="B88" s="1013"/>
      <c r="C88" s="1009"/>
      <c r="D88" s="1009"/>
      <c r="E88" s="526" t="s">
        <v>437</v>
      </c>
      <c r="F88" s="526">
        <v>1</v>
      </c>
      <c r="G88" s="527" t="s">
        <v>478</v>
      </c>
      <c r="H88" s="528" t="s">
        <v>612</v>
      </c>
      <c r="I88" s="529">
        <v>45260</v>
      </c>
      <c r="J88" s="530">
        <v>1</v>
      </c>
      <c r="K88" s="582" t="s">
        <v>414</v>
      </c>
      <c r="L88" s="590" t="s">
        <v>707</v>
      </c>
    </row>
    <row r="89" spans="2:12" ht="50.65" hidden="1" customHeight="1" x14ac:dyDescent="0.2">
      <c r="B89" s="1013"/>
      <c r="C89" s="1009"/>
      <c r="D89" s="1009"/>
      <c r="E89" s="526" t="s">
        <v>437</v>
      </c>
      <c r="F89" s="526">
        <v>2</v>
      </c>
      <c r="G89" s="527" t="s">
        <v>469</v>
      </c>
      <c r="H89" s="528" t="s">
        <v>619</v>
      </c>
      <c r="I89" s="529">
        <v>45260</v>
      </c>
      <c r="J89" s="530">
        <v>1</v>
      </c>
      <c r="K89" s="582" t="s">
        <v>414</v>
      </c>
      <c r="L89" s="590" t="s">
        <v>707</v>
      </c>
    </row>
    <row r="90" spans="2:12" ht="34.15" hidden="1" customHeight="1" x14ac:dyDescent="0.2">
      <c r="B90" s="1013"/>
      <c r="C90" s="1009"/>
      <c r="D90" s="1009"/>
      <c r="E90" s="521" t="s">
        <v>439</v>
      </c>
      <c r="F90" s="521">
        <v>1</v>
      </c>
      <c r="G90" s="522" t="s">
        <v>478</v>
      </c>
      <c r="H90" s="523" t="s">
        <v>613</v>
      </c>
      <c r="I90" s="524">
        <v>45260</v>
      </c>
      <c r="J90" s="525">
        <v>1</v>
      </c>
      <c r="K90" s="578" t="s">
        <v>414</v>
      </c>
      <c r="L90" s="586" t="s">
        <v>706</v>
      </c>
    </row>
    <row r="91" spans="2:12" ht="31.15" hidden="1" customHeight="1" x14ac:dyDescent="0.2">
      <c r="B91" s="1013"/>
      <c r="C91" s="1009"/>
      <c r="D91" s="1009"/>
      <c r="E91" s="521" t="s">
        <v>439</v>
      </c>
      <c r="F91" s="521">
        <v>2</v>
      </c>
      <c r="G91" s="522" t="s">
        <v>469</v>
      </c>
      <c r="H91" s="523" t="s">
        <v>622</v>
      </c>
      <c r="I91" s="524">
        <v>45260</v>
      </c>
      <c r="J91" s="525">
        <v>1</v>
      </c>
      <c r="K91" s="578" t="s">
        <v>414</v>
      </c>
      <c r="L91" s="586" t="s">
        <v>706</v>
      </c>
    </row>
    <row r="92" spans="2:12" ht="40.9" hidden="1" customHeight="1" x14ac:dyDescent="0.2">
      <c r="B92" s="1013"/>
      <c r="C92" s="1009"/>
      <c r="D92" s="1009"/>
      <c r="E92" s="521" t="s">
        <v>441</v>
      </c>
      <c r="F92" s="521">
        <v>1</v>
      </c>
      <c r="G92" s="522" t="s">
        <v>469</v>
      </c>
      <c r="H92" s="523" t="s">
        <v>623</v>
      </c>
      <c r="I92" s="524">
        <v>45260</v>
      </c>
      <c r="J92" s="525">
        <v>1</v>
      </c>
      <c r="K92" s="578" t="s">
        <v>414</v>
      </c>
      <c r="L92" s="586" t="s">
        <v>706</v>
      </c>
    </row>
    <row r="93" spans="2:12" ht="31.9" hidden="1" customHeight="1" x14ac:dyDescent="0.2">
      <c r="B93" s="1013"/>
      <c r="C93" s="1009"/>
      <c r="D93" s="1009"/>
      <c r="E93" s="521" t="s">
        <v>441</v>
      </c>
      <c r="F93" s="521">
        <v>2</v>
      </c>
      <c r="G93" s="522" t="s">
        <v>478</v>
      </c>
      <c r="H93" s="523" t="s">
        <v>614</v>
      </c>
      <c r="I93" s="524">
        <v>45260</v>
      </c>
      <c r="J93" s="525">
        <v>1</v>
      </c>
      <c r="K93" s="578" t="s">
        <v>414</v>
      </c>
      <c r="L93" s="586" t="s">
        <v>706</v>
      </c>
    </row>
    <row r="94" spans="2:12" ht="37.15" hidden="1" customHeight="1" x14ac:dyDescent="0.2">
      <c r="B94" s="1013"/>
      <c r="C94" s="1009"/>
      <c r="D94" s="1009"/>
      <c r="E94" s="521" t="s">
        <v>425</v>
      </c>
      <c r="F94" s="521">
        <v>1</v>
      </c>
      <c r="G94" s="522" t="s">
        <v>466</v>
      </c>
      <c r="H94" s="523" t="s">
        <v>625</v>
      </c>
      <c r="I94" s="524">
        <v>45260</v>
      </c>
      <c r="J94" s="525">
        <v>1</v>
      </c>
      <c r="K94" s="578" t="s">
        <v>414</v>
      </c>
      <c r="L94" s="586" t="s">
        <v>706</v>
      </c>
    </row>
    <row r="95" spans="2:12" ht="35.65" hidden="1" customHeight="1" x14ac:dyDescent="0.2">
      <c r="B95" s="1013"/>
      <c r="C95" s="1009"/>
      <c r="D95" s="1009"/>
      <c r="E95" s="521" t="s">
        <v>425</v>
      </c>
      <c r="F95" s="521">
        <v>2</v>
      </c>
      <c r="G95" s="522" t="s">
        <v>466</v>
      </c>
      <c r="H95" s="523" t="s">
        <v>626</v>
      </c>
      <c r="I95" s="524">
        <v>45260</v>
      </c>
      <c r="J95" s="525">
        <v>1</v>
      </c>
      <c r="K95" s="578" t="s">
        <v>414</v>
      </c>
      <c r="L95" s="586" t="s">
        <v>706</v>
      </c>
    </row>
    <row r="96" spans="2:12" ht="32.65" hidden="1" customHeight="1" x14ac:dyDescent="0.2">
      <c r="B96" s="1013"/>
      <c r="C96" s="1009"/>
      <c r="D96" s="1009"/>
      <c r="E96" s="521" t="s">
        <v>429</v>
      </c>
      <c r="F96" s="521">
        <v>1</v>
      </c>
      <c r="G96" s="522" t="s">
        <v>469</v>
      </c>
      <c r="H96" s="523" t="s">
        <v>624</v>
      </c>
      <c r="I96" s="524">
        <v>45260</v>
      </c>
      <c r="J96" s="525">
        <v>1</v>
      </c>
      <c r="K96" s="578" t="s">
        <v>414</v>
      </c>
      <c r="L96" s="586" t="s">
        <v>706</v>
      </c>
    </row>
    <row r="97" spans="2:13" ht="40.9" hidden="1" customHeight="1" x14ac:dyDescent="0.2">
      <c r="B97" s="1013"/>
      <c r="C97" s="1009"/>
      <c r="D97" s="1009"/>
      <c r="E97" s="521" t="s">
        <v>443</v>
      </c>
      <c r="F97" s="521">
        <v>1</v>
      </c>
      <c r="G97" s="522" t="s">
        <v>466</v>
      </c>
      <c r="H97" s="523" t="s">
        <v>627</v>
      </c>
      <c r="I97" s="524">
        <v>45260</v>
      </c>
      <c r="J97" s="525">
        <v>1</v>
      </c>
      <c r="K97" s="578" t="s">
        <v>414</v>
      </c>
      <c r="L97" s="586" t="s">
        <v>708</v>
      </c>
    </row>
    <row r="98" spans="2:13" ht="44.65" hidden="1" customHeight="1" thickBot="1" x14ac:dyDescent="0.25">
      <c r="B98" s="1018"/>
      <c r="C98" s="1017"/>
      <c r="D98" s="1017"/>
      <c r="E98" s="531" t="s">
        <v>443</v>
      </c>
      <c r="F98" s="531">
        <v>2</v>
      </c>
      <c r="G98" s="532" t="s">
        <v>466</v>
      </c>
      <c r="H98" s="533" t="s">
        <v>628</v>
      </c>
      <c r="I98" s="534">
        <v>45260</v>
      </c>
      <c r="J98" s="535">
        <v>1</v>
      </c>
      <c r="K98" s="583" t="s">
        <v>414</v>
      </c>
      <c r="L98" s="591" t="s">
        <v>708</v>
      </c>
    </row>
    <row r="99" spans="2:13" ht="26.25" customHeight="1" x14ac:dyDescent="0.2">
      <c r="B99" s="1012">
        <v>2023</v>
      </c>
      <c r="C99" s="1008">
        <v>39</v>
      </c>
      <c r="D99" s="1008" t="s">
        <v>689</v>
      </c>
      <c r="E99" s="373" t="s">
        <v>671</v>
      </c>
      <c r="F99" s="536">
        <v>1</v>
      </c>
      <c r="G99" s="593" t="s">
        <v>464</v>
      </c>
      <c r="H99" s="537" t="s">
        <v>713</v>
      </c>
      <c r="I99" s="628">
        <v>45638</v>
      </c>
      <c r="J99" s="538">
        <v>1</v>
      </c>
      <c r="K99" s="686">
        <f>+I99-$K$121</f>
        <v>139</v>
      </c>
      <c r="L99" s="625" t="s">
        <v>1660</v>
      </c>
      <c r="M99" s="512"/>
    </row>
    <row r="100" spans="2:13" ht="22.5" x14ac:dyDescent="0.2">
      <c r="B100" s="1013"/>
      <c r="C100" s="1009"/>
      <c r="D100" s="1009"/>
      <c r="E100" s="375" t="s">
        <v>671</v>
      </c>
      <c r="F100" s="619">
        <v>2</v>
      </c>
      <c r="G100" s="673" t="s">
        <v>680</v>
      </c>
      <c r="H100" s="674" t="s">
        <v>714</v>
      </c>
      <c r="I100" s="683">
        <v>45638</v>
      </c>
      <c r="J100" s="623">
        <v>0.3</v>
      </c>
      <c r="K100" s="621">
        <f>+I100-$K$121</f>
        <v>139</v>
      </c>
      <c r="L100" s="592" t="s">
        <v>1660</v>
      </c>
    </row>
    <row r="101" spans="2:13" ht="28.5" customHeight="1" x14ac:dyDescent="0.2">
      <c r="B101" s="1013"/>
      <c r="C101" s="1009"/>
      <c r="D101" s="1009"/>
      <c r="E101" s="375" t="s">
        <v>681</v>
      </c>
      <c r="F101" s="619">
        <v>1</v>
      </c>
      <c r="G101" s="675" t="s">
        <v>466</v>
      </c>
      <c r="H101" s="362" t="s">
        <v>693</v>
      </c>
      <c r="I101" s="683">
        <v>45382</v>
      </c>
      <c r="J101" s="623">
        <v>1</v>
      </c>
      <c r="K101" s="621">
        <f>+I101-$K$121</f>
        <v>-117</v>
      </c>
      <c r="L101" s="592" t="s">
        <v>715</v>
      </c>
    </row>
    <row r="102" spans="2:13" ht="34.5" customHeight="1" thickBot="1" x14ac:dyDescent="0.25">
      <c r="B102" s="1014"/>
      <c r="C102" s="1011"/>
      <c r="D102" s="1010"/>
      <c r="E102" s="597" t="s">
        <v>681</v>
      </c>
      <c r="F102" s="622">
        <v>2</v>
      </c>
      <c r="G102" s="676" t="s">
        <v>466</v>
      </c>
      <c r="H102" s="598" t="s">
        <v>694</v>
      </c>
      <c r="I102" s="684">
        <v>45638</v>
      </c>
      <c r="J102" s="599">
        <v>0.35</v>
      </c>
      <c r="K102" s="687">
        <f>+I102-$K$121</f>
        <v>139</v>
      </c>
      <c r="L102" s="677" t="s">
        <v>1660</v>
      </c>
    </row>
    <row r="103" spans="2:13" ht="21.75" customHeight="1" x14ac:dyDescent="0.2">
      <c r="B103" s="606"/>
      <c r="C103" s="624"/>
      <c r="D103" s="605"/>
      <c r="E103" s="972" t="s">
        <v>30</v>
      </c>
      <c r="F103" s="366">
        <v>1</v>
      </c>
      <c r="G103" s="973" t="s">
        <v>738</v>
      </c>
      <c r="H103" s="974">
        <v>200800</v>
      </c>
      <c r="I103" s="602">
        <v>45657</v>
      </c>
      <c r="J103" s="538">
        <v>1</v>
      </c>
      <c r="K103" s="688"/>
      <c r="L103" s="618" t="s">
        <v>1650</v>
      </c>
    </row>
    <row r="104" spans="2:13" x14ac:dyDescent="0.2">
      <c r="B104" s="997">
        <v>2024</v>
      </c>
      <c r="C104" s="994">
        <v>46</v>
      </c>
      <c r="D104" s="991" t="s">
        <v>737</v>
      </c>
      <c r="E104" s="962"/>
      <c r="F104" s="607">
        <v>2</v>
      </c>
      <c r="G104" s="965"/>
      <c r="H104" s="975"/>
      <c r="I104" s="603">
        <v>45657</v>
      </c>
      <c r="J104" s="596">
        <v>1</v>
      </c>
      <c r="K104" s="689"/>
      <c r="L104" s="618" t="s">
        <v>1650</v>
      </c>
    </row>
    <row r="105" spans="2:13" ht="22.5" x14ac:dyDescent="0.2">
      <c r="B105" s="998"/>
      <c r="C105" s="995"/>
      <c r="D105" s="992"/>
      <c r="E105" s="594" t="s">
        <v>44</v>
      </c>
      <c r="F105" s="607">
        <v>1</v>
      </c>
      <c r="G105" s="617" t="s">
        <v>738</v>
      </c>
      <c r="H105" s="607">
        <v>200801</v>
      </c>
      <c r="I105" s="603">
        <v>45657</v>
      </c>
      <c r="J105" s="604">
        <v>0</v>
      </c>
      <c r="K105" s="689">
        <f t="shared" ref="K105:K113" si="0">+I105-$K$121</f>
        <v>158</v>
      </c>
      <c r="L105" s="678" t="s">
        <v>1660</v>
      </c>
    </row>
    <row r="106" spans="2:13" x14ac:dyDescent="0.2">
      <c r="B106" s="998"/>
      <c r="C106" s="995"/>
      <c r="D106" s="992"/>
      <c r="E106" s="594" t="s">
        <v>53</v>
      </c>
      <c r="F106" s="607">
        <v>1</v>
      </c>
      <c r="G106" s="617" t="s">
        <v>739</v>
      </c>
      <c r="H106" s="595">
        <v>200802</v>
      </c>
      <c r="I106" s="626">
        <v>45657</v>
      </c>
      <c r="J106" s="596">
        <v>0</v>
      </c>
      <c r="K106" s="689">
        <f t="shared" si="0"/>
        <v>158</v>
      </c>
      <c r="L106" s="678" t="s">
        <v>1660</v>
      </c>
    </row>
    <row r="107" spans="2:13" ht="45" x14ac:dyDescent="0.2">
      <c r="B107" s="998"/>
      <c r="C107" s="995"/>
      <c r="D107" s="992"/>
      <c r="E107" s="594" t="s">
        <v>717</v>
      </c>
      <c r="F107" s="607">
        <v>1</v>
      </c>
      <c r="G107" s="617" t="s">
        <v>740</v>
      </c>
      <c r="H107" s="607">
        <v>200803</v>
      </c>
      <c r="I107" s="603">
        <v>45657</v>
      </c>
      <c r="J107" s="604">
        <v>1</v>
      </c>
      <c r="K107" s="689">
        <f t="shared" si="0"/>
        <v>158</v>
      </c>
      <c r="L107" s="618" t="s">
        <v>1650</v>
      </c>
    </row>
    <row r="108" spans="2:13" ht="27" customHeight="1" x14ac:dyDescent="0.2">
      <c r="B108" s="999"/>
      <c r="C108" s="995"/>
      <c r="D108" s="992"/>
      <c r="E108" s="960" t="s">
        <v>718</v>
      </c>
      <c r="F108" s="601">
        <v>1</v>
      </c>
      <c r="G108" s="963" t="s">
        <v>741</v>
      </c>
      <c r="H108" s="627" t="s">
        <v>1664</v>
      </c>
      <c r="I108" s="603">
        <v>45641</v>
      </c>
      <c r="J108" s="604">
        <v>0</v>
      </c>
      <c r="K108" s="689">
        <f t="shared" si="0"/>
        <v>142</v>
      </c>
      <c r="L108" s="678" t="s">
        <v>1660</v>
      </c>
    </row>
    <row r="109" spans="2:13" ht="36.75" customHeight="1" x14ac:dyDescent="0.2">
      <c r="B109" s="998"/>
      <c r="C109" s="995"/>
      <c r="D109" s="992"/>
      <c r="E109" s="962"/>
      <c r="F109" s="607">
        <v>2</v>
      </c>
      <c r="G109" s="965"/>
      <c r="H109" s="627" t="s">
        <v>1665</v>
      </c>
      <c r="I109" s="603">
        <v>45641</v>
      </c>
      <c r="J109" s="604">
        <v>0</v>
      </c>
      <c r="K109" s="689">
        <f t="shared" si="0"/>
        <v>142</v>
      </c>
      <c r="L109" s="678" t="s">
        <v>1660</v>
      </c>
    </row>
    <row r="110" spans="2:13" ht="56.25" x14ac:dyDescent="0.2">
      <c r="B110" s="998"/>
      <c r="C110" s="995"/>
      <c r="D110" s="992"/>
      <c r="E110" s="594" t="s">
        <v>719</v>
      </c>
      <c r="F110" s="607">
        <v>1</v>
      </c>
      <c r="G110" s="617" t="s">
        <v>741</v>
      </c>
      <c r="H110" s="607">
        <v>200804</v>
      </c>
      <c r="I110" s="603">
        <v>45657</v>
      </c>
      <c r="J110" s="604">
        <v>0</v>
      </c>
      <c r="K110" s="689">
        <f t="shared" si="0"/>
        <v>158</v>
      </c>
      <c r="L110" s="678" t="s">
        <v>1660</v>
      </c>
    </row>
    <row r="111" spans="2:13" ht="15" customHeight="1" x14ac:dyDescent="0.2">
      <c r="B111" s="999"/>
      <c r="C111" s="995"/>
      <c r="D111" s="992"/>
      <c r="E111" s="960" t="s">
        <v>720</v>
      </c>
      <c r="F111" s="595">
        <v>1</v>
      </c>
      <c r="G111" s="963" t="s">
        <v>741</v>
      </c>
      <c r="H111" s="966">
        <v>200795</v>
      </c>
      <c r="I111" s="626">
        <v>45496</v>
      </c>
      <c r="J111" s="604">
        <v>1</v>
      </c>
      <c r="K111" s="690" t="s">
        <v>414</v>
      </c>
      <c r="L111" s="618" t="s">
        <v>1650</v>
      </c>
    </row>
    <row r="112" spans="2:13" x14ac:dyDescent="0.2">
      <c r="B112" s="999"/>
      <c r="C112" s="995"/>
      <c r="D112" s="992"/>
      <c r="E112" s="961"/>
      <c r="F112" s="595">
        <v>2</v>
      </c>
      <c r="G112" s="964"/>
      <c r="H112" s="967"/>
      <c r="I112" s="626">
        <v>45496</v>
      </c>
      <c r="J112" s="604">
        <v>1</v>
      </c>
      <c r="K112" s="690" t="s">
        <v>414</v>
      </c>
      <c r="L112" s="618" t="s">
        <v>1650</v>
      </c>
    </row>
    <row r="113" spans="2:12" x14ac:dyDescent="0.2">
      <c r="B113" s="998"/>
      <c r="C113" s="995"/>
      <c r="D113" s="992"/>
      <c r="E113" s="962"/>
      <c r="F113" s="595">
        <v>3</v>
      </c>
      <c r="G113" s="965"/>
      <c r="H113" s="968"/>
      <c r="I113" s="626">
        <v>45818</v>
      </c>
      <c r="J113" s="604">
        <v>0</v>
      </c>
      <c r="K113" s="689">
        <f t="shared" si="0"/>
        <v>319</v>
      </c>
      <c r="L113" s="618" t="s">
        <v>1660</v>
      </c>
    </row>
    <row r="114" spans="2:12" x14ac:dyDescent="0.2">
      <c r="B114" s="999"/>
      <c r="C114" s="995"/>
      <c r="D114" s="992"/>
      <c r="E114" s="960" t="s">
        <v>721</v>
      </c>
      <c r="F114" s="607">
        <v>1</v>
      </c>
      <c r="G114" s="963" t="s">
        <v>741</v>
      </c>
      <c r="H114" s="966">
        <v>200796</v>
      </c>
      <c r="I114" s="626">
        <v>45496</v>
      </c>
      <c r="J114" s="604">
        <v>1</v>
      </c>
      <c r="K114" s="690" t="s">
        <v>414</v>
      </c>
      <c r="L114" s="618" t="s">
        <v>1650</v>
      </c>
    </row>
    <row r="115" spans="2:12" x14ac:dyDescent="0.2">
      <c r="B115" s="999"/>
      <c r="C115" s="995"/>
      <c r="D115" s="992"/>
      <c r="E115" s="961"/>
      <c r="F115" s="607">
        <v>2</v>
      </c>
      <c r="G115" s="964"/>
      <c r="H115" s="967"/>
      <c r="I115" s="626">
        <v>45496</v>
      </c>
      <c r="J115" s="604">
        <v>1</v>
      </c>
      <c r="K115" s="690" t="s">
        <v>414</v>
      </c>
      <c r="L115" s="618" t="s">
        <v>1650</v>
      </c>
    </row>
    <row r="116" spans="2:12" x14ac:dyDescent="0.2">
      <c r="B116" s="998"/>
      <c r="C116" s="995"/>
      <c r="D116" s="992"/>
      <c r="E116" s="962"/>
      <c r="F116" s="607">
        <v>3</v>
      </c>
      <c r="G116" s="965"/>
      <c r="H116" s="968"/>
      <c r="I116" s="626">
        <v>45818</v>
      </c>
      <c r="J116" s="604">
        <v>0</v>
      </c>
      <c r="K116" s="689">
        <f t="shared" ref="K116" si="1">+I116-$K$121</f>
        <v>319</v>
      </c>
      <c r="L116" s="618" t="s">
        <v>1660</v>
      </c>
    </row>
    <row r="117" spans="2:12" x14ac:dyDescent="0.2">
      <c r="B117" s="998"/>
      <c r="C117" s="995"/>
      <c r="D117" s="992"/>
      <c r="E117" s="594" t="s">
        <v>722</v>
      </c>
      <c r="F117" s="595">
        <v>1</v>
      </c>
      <c r="G117" s="617" t="s">
        <v>742</v>
      </c>
      <c r="H117" s="607">
        <v>200793</v>
      </c>
      <c r="I117" s="626">
        <v>45807</v>
      </c>
      <c r="J117" s="596">
        <v>0</v>
      </c>
      <c r="K117" s="689">
        <f t="shared" ref="K117:K120" si="2">+I117-$K$121</f>
        <v>308</v>
      </c>
      <c r="L117" s="618" t="s">
        <v>1660</v>
      </c>
    </row>
    <row r="118" spans="2:12" x14ac:dyDescent="0.2">
      <c r="B118" s="998"/>
      <c r="C118" s="995"/>
      <c r="D118" s="992"/>
      <c r="E118" s="594" t="s">
        <v>723</v>
      </c>
      <c r="F118" s="595">
        <v>1</v>
      </c>
      <c r="G118" s="617" t="s">
        <v>464</v>
      </c>
      <c r="H118" s="607">
        <v>200797</v>
      </c>
      <c r="I118" s="626">
        <v>45534</v>
      </c>
      <c r="J118" s="596">
        <v>0</v>
      </c>
      <c r="K118" s="689">
        <f t="shared" si="2"/>
        <v>35</v>
      </c>
      <c r="L118" s="618" t="s">
        <v>1660</v>
      </c>
    </row>
    <row r="119" spans="2:12" x14ac:dyDescent="0.2">
      <c r="B119" s="998"/>
      <c r="C119" s="995"/>
      <c r="D119" s="992"/>
      <c r="E119" s="594" t="s">
        <v>724</v>
      </c>
      <c r="F119" s="595">
        <v>1</v>
      </c>
      <c r="G119" s="617" t="s">
        <v>464</v>
      </c>
      <c r="H119" s="607">
        <v>200798</v>
      </c>
      <c r="I119" s="626">
        <v>45807</v>
      </c>
      <c r="J119" s="596">
        <v>0</v>
      </c>
      <c r="K119" s="689">
        <f t="shared" si="2"/>
        <v>308</v>
      </c>
      <c r="L119" s="618" t="s">
        <v>1660</v>
      </c>
    </row>
    <row r="120" spans="2:12" ht="12" thickBot="1" x14ac:dyDescent="0.25">
      <c r="B120" s="1000"/>
      <c r="C120" s="996"/>
      <c r="D120" s="993"/>
      <c r="E120" s="379" t="s">
        <v>725</v>
      </c>
      <c r="F120" s="679">
        <v>1</v>
      </c>
      <c r="G120" s="680" t="s">
        <v>464</v>
      </c>
      <c r="H120" s="390">
        <v>200799</v>
      </c>
      <c r="I120" s="685">
        <v>45809</v>
      </c>
      <c r="J120" s="681">
        <v>0</v>
      </c>
      <c r="K120" s="691">
        <f t="shared" si="2"/>
        <v>310</v>
      </c>
      <c r="L120" s="682" t="s">
        <v>1660</v>
      </c>
    </row>
    <row r="121" spans="2:12" x14ac:dyDescent="0.2">
      <c r="K121" s="539">
        <v>45499</v>
      </c>
    </row>
  </sheetData>
  <autoFilter ref="B52:L52" xr:uid="{A400EC21-72DD-442F-A5D4-0CA4F2180FCD}"/>
  <mergeCells count="46">
    <mergeCell ref="C53:C73"/>
    <mergeCell ref="D53:D73"/>
    <mergeCell ref="B10:B35"/>
    <mergeCell ref="C10:C35"/>
    <mergeCell ref="D10:D35"/>
    <mergeCell ref="B36:B40"/>
    <mergeCell ref="C36:C40"/>
    <mergeCell ref="D41:D43"/>
    <mergeCell ref="D47:D48"/>
    <mergeCell ref="C47:C48"/>
    <mergeCell ref="K10:K43"/>
    <mergeCell ref="K47:K48"/>
    <mergeCell ref="D104:D120"/>
    <mergeCell ref="C104:C120"/>
    <mergeCell ref="B104:B120"/>
    <mergeCell ref="D36:D40"/>
    <mergeCell ref="B41:B43"/>
    <mergeCell ref="B47:B48"/>
    <mergeCell ref="C41:C43"/>
    <mergeCell ref="D99:D102"/>
    <mergeCell ref="C99:C102"/>
    <mergeCell ref="B99:B102"/>
    <mergeCell ref="D75:D98"/>
    <mergeCell ref="C75:C98"/>
    <mergeCell ref="B75:B98"/>
    <mergeCell ref="B53:B73"/>
    <mergeCell ref="K3:K7"/>
    <mergeCell ref="B6:B7"/>
    <mergeCell ref="C6:C7"/>
    <mergeCell ref="D6:D7"/>
    <mergeCell ref="G6:G7"/>
    <mergeCell ref="B3:B5"/>
    <mergeCell ref="C3:C5"/>
    <mergeCell ref="D3:D5"/>
    <mergeCell ref="E114:E116"/>
    <mergeCell ref="G114:G116"/>
    <mergeCell ref="H114:H116"/>
    <mergeCell ref="G3:G5"/>
    <mergeCell ref="E111:E113"/>
    <mergeCell ref="G111:G113"/>
    <mergeCell ref="H111:H113"/>
    <mergeCell ref="E108:E109"/>
    <mergeCell ref="G108:G109"/>
    <mergeCell ref="E103:E104"/>
    <mergeCell ref="G103:G104"/>
    <mergeCell ref="H103:H104"/>
  </mergeCells>
  <dataValidations count="4">
    <dataValidation type="textLength" allowBlank="1" showInputMessage="1" showErrorMessage="1" errorTitle="Entrada no válida" error="Escriba un texto  Maximo 20 Caracteres" promptTitle="Cualquier contenido Maximo 20 Caracteres" sqref="E41:E43 E53:E73 E117:E120 E114 E110:E111 E75:E103 E105:E108" xr:uid="{B749CB28-5483-4455-9A9D-33D2964C89E7}">
      <formula1>0</formula1>
      <formula2>20</formula2>
    </dataValidation>
    <dataValidation type="date" allowBlank="1" showInputMessage="1" errorTitle="Entrada no válida" error="Por favor escriba una fecha válida (AAAA/MM/DD)" promptTitle="Ingrese una fecha (AAAA/MM/DD)" sqref="I57:I67 I69:I98 I41:I42 I53:I54 I111:I113" xr:uid="{E39364FF-DF5E-4F87-A267-9E53D3831BE2}">
      <formula1>1900/1/1</formula1>
      <formula2>3000/1/1</formula2>
    </dataValidation>
    <dataValidation type="whole" allowBlank="1" showInputMessage="1" showErrorMessage="1" errorTitle="Entrada no válida" error="Por favor escriba un número entero" promptTitle="Escriba un número entero en esta casilla" sqref="F75:F98" xr:uid="{22B5EADA-FF64-4B75-A053-E83300355C08}">
      <formula1>-999</formula1>
      <formula2>999</formula2>
    </dataValidation>
    <dataValidation type="textLength" allowBlank="1" showInputMessage="1" showErrorMessage="1" errorTitle="Entrada no válida" error="Escriba un texto  Maximo 100 Caracteres" promptTitle="Cualquier contenido Maximo 100 Caracteres" sqref="G75:G100 G117:G120 G114 G110:G111 G103 G105:G108" xr:uid="{CE05E523-0D80-445B-A443-B18E21F9F061}">
      <formula1>0</formula1>
      <formula2>100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2247-62BF-48BE-A8F0-67AC50D68D86}">
  <dimension ref="B1:L27"/>
  <sheetViews>
    <sheetView workbookViewId="0">
      <selection activeCell="M10" sqref="M10"/>
    </sheetView>
  </sheetViews>
  <sheetFormatPr baseColWidth="10" defaultRowHeight="15" x14ac:dyDescent="0.25"/>
  <cols>
    <col min="1" max="1" width="2.42578125" customWidth="1"/>
    <col min="2" max="2" width="7.85546875" customWidth="1"/>
    <col min="3" max="3" width="11.85546875" customWidth="1"/>
    <col min="4" max="4" width="19" customWidth="1"/>
    <col min="6" max="6" width="12" customWidth="1"/>
    <col min="8" max="8" width="16.140625" bestFit="1" customWidth="1"/>
    <col min="9" max="9" width="11.85546875" bestFit="1" customWidth="1"/>
    <col min="10" max="10" width="15" customWidth="1"/>
    <col min="11" max="11" width="29.85546875" customWidth="1"/>
  </cols>
  <sheetData>
    <row r="1" spans="2:12" ht="15.75" thickBot="1" x14ac:dyDescent="0.3"/>
    <row r="2" spans="2:12" ht="23.25" thickBot="1" x14ac:dyDescent="0.3">
      <c r="B2" s="143" t="s">
        <v>453</v>
      </c>
      <c r="C2" s="144" t="s">
        <v>454</v>
      </c>
      <c r="D2" s="144" t="s">
        <v>455</v>
      </c>
      <c r="E2" s="144" t="s">
        <v>456</v>
      </c>
      <c r="F2" s="145" t="s">
        <v>486</v>
      </c>
      <c r="G2" s="145" t="s">
        <v>458</v>
      </c>
      <c r="H2" s="145" t="s">
        <v>22</v>
      </c>
      <c r="I2" s="146" t="s">
        <v>461</v>
      </c>
      <c r="J2" s="820" t="s">
        <v>1708</v>
      </c>
      <c r="K2" s="821" t="s">
        <v>712</v>
      </c>
    </row>
    <row r="3" spans="2:12" ht="15.75" x14ac:dyDescent="0.25">
      <c r="B3" s="1012">
        <v>2023</v>
      </c>
      <c r="C3" s="1008">
        <v>39</v>
      </c>
      <c r="D3" s="1015" t="s">
        <v>689</v>
      </c>
      <c r="E3" s="822" t="s">
        <v>671</v>
      </c>
      <c r="F3" s="823">
        <v>1</v>
      </c>
      <c r="G3" s="824" t="s">
        <v>464</v>
      </c>
      <c r="H3" s="825">
        <v>45638</v>
      </c>
      <c r="I3" s="826">
        <v>1</v>
      </c>
      <c r="J3" s="827">
        <v>0</v>
      </c>
      <c r="K3" s="1031" t="s">
        <v>1709</v>
      </c>
    </row>
    <row r="4" spans="2:12" ht="15.75" x14ac:dyDescent="0.25">
      <c r="B4" s="1049"/>
      <c r="C4" s="1009"/>
      <c r="D4" s="1051"/>
      <c r="E4" s="828" t="s">
        <v>671</v>
      </c>
      <c r="F4" s="829">
        <v>2</v>
      </c>
      <c r="G4" s="830" t="s">
        <v>680</v>
      </c>
      <c r="H4" s="831">
        <v>45638</v>
      </c>
      <c r="I4" s="832">
        <v>1</v>
      </c>
      <c r="J4" s="833">
        <v>0</v>
      </c>
      <c r="K4" s="1032"/>
    </row>
    <row r="5" spans="2:12" ht="90" customHeight="1" x14ac:dyDescent="0.25">
      <c r="B5" s="1049"/>
      <c r="C5" s="1009"/>
      <c r="D5" s="1051"/>
      <c r="E5" s="828" t="s">
        <v>681</v>
      </c>
      <c r="F5" s="829">
        <v>1</v>
      </c>
      <c r="G5" s="834" t="s">
        <v>466</v>
      </c>
      <c r="H5" s="831">
        <v>45382</v>
      </c>
      <c r="I5" s="832">
        <v>1</v>
      </c>
      <c r="J5" s="835">
        <v>0</v>
      </c>
      <c r="K5" s="1032"/>
    </row>
    <row r="6" spans="2:12" ht="15.75" thickBot="1" x14ac:dyDescent="0.3">
      <c r="B6" s="1050"/>
      <c r="C6" s="1010"/>
      <c r="D6" s="1052"/>
      <c r="E6" s="836" t="s">
        <v>681</v>
      </c>
      <c r="F6" s="837">
        <v>2</v>
      </c>
      <c r="G6" s="838" t="s">
        <v>466</v>
      </c>
      <c r="H6" s="839">
        <v>45638</v>
      </c>
      <c r="I6" s="840">
        <v>1</v>
      </c>
      <c r="J6" s="841">
        <v>0</v>
      </c>
      <c r="K6" s="1033"/>
    </row>
    <row r="7" spans="2:12" ht="22.5" x14ac:dyDescent="0.25">
      <c r="B7" s="1034">
        <v>2024</v>
      </c>
      <c r="C7" s="1036">
        <v>46</v>
      </c>
      <c r="D7" s="1038" t="s">
        <v>737</v>
      </c>
      <c r="E7" s="822" t="s">
        <v>30</v>
      </c>
      <c r="F7" s="823">
        <v>1</v>
      </c>
      <c r="G7" s="842" t="s">
        <v>738</v>
      </c>
      <c r="H7" s="825">
        <v>45657</v>
      </c>
      <c r="I7" s="826">
        <v>1</v>
      </c>
      <c r="J7" s="843">
        <v>0</v>
      </c>
      <c r="K7" s="1031" t="s">
        <v>1710</v>
      </c>
    </row>
    <row r="8" spans="2:12" ht="33.75" x14ac:dyDescent="0.25">
      <c r="B8" s="999"/>
      <c r="C8" s="1037"/>
      <c r="D8" s="1039"/>
      <c r="E8" s="828" t="s">
        <v>30</v>
      </c>
      <c r="F8" s="829">
        <v>2</v>
      </c>
      <c r="G8" s="844" t="s">
        <v>789</v>
      </c>
      <c r="H8" s="831">
        <v>45657</v>
      </c>
      <c r="I8" s="832">
        <v>1</v>
      </c>
      <c r="J8" s="845">
        <v>0</v>
      </c>
      <c r="K8" s="1032"/>
    </row>
    <row r="9" spans="2:12" ht="22.5" x14ac:dyDescent="0.25">
      <c r="B9" s="999"/>
      <c r="C9" s="1037"/>
      <c r="D9" s="1039"/>
      <c r="E9" s="828" t="s">
        <v>44</v>
      </c>
      <c r="F9" s="829">
        <v>1</v>
      </c>
      <c r="G9" s="844" t="s">
        <v>738</v>
      </c>
      <c r="H9" s="831">
        <v>45657</v>
      </c>
      <c r="I9" s="832">
        <v>1</v>
      </c>
      <c r="J9" s="845">
        <v>0</v>
      </c>
      <c r="K9" s="1032"/>
    </row>
    <row r="10" spans="2:12" ht="149.25" customHeight="1" x14ac:dyDescent="0.25">
      <c r="B10" s="999"/>
      <c r="C10" s="1037"/>
      <c r="D10" s="1039"/>
      <c r="E10" s="828" t="s">
        <v>53</v>
      </c>
      <c r="F10" s="829">
        <v>1</v>
      </c>
      <c r="G10" s="844" t="s">
        <v>739</v>
      </c>
      <c r="H10" s="831">
        <v>45657</v>
      </c>
      <c r="I10" s="832">
        <v>1</v>
      </c>
      <c r="J10" s="845">
        <v>0</v>
      </c>
      <c r="K10" s="1032"/>
    </row>
    <row r="11" spans="2:12" ht="45" x14ac:dyDescent="0.25">
      <c r="B11" s="999"/>
      <c r="C11" s="1037"/>
      <c r="D11" s="1039"/>
      <c r="E11" s="828" t="s">
        <v>717</v>
      </c>
      <c r="F11" s="829">
        <v>1</v>
      </c>
      <c r="G11" s="844" t="s">
        <v>740</v>
      </c>
      <c r="H11" s="831">
        <v>45657</v>
      </c>
      <c r="I11" s="832">
        <v>1</v>
      </c>
      <c r="J11" s="845">
        <v>0</v>
      </c>
      <c r="K11" s="1032"/>
    </row>
    <row r="12" spans="2:12" ht="45" x14ac:dyDescent="0.25">
      <c r="B12" s="999"/>
      <c r="C12" s="1037"/>
      <c r="D12" s="1039"/>
      <c r="E12" s="828" t="s">
        <v>718</v>
      </c>
      <c r="F12" s="829">
        <v>1</v>
      </c>
      <c r="G12" s="844" t="s">
        <v>1661</v>
      </c>
      <c r="H12" s="831">
        <v>45641</v>
      </c>
      <c r="I12" s="832">
        <v>1</v>
      </c>
      <c r="J12" s="845">
        <v>0</v>
      </c>
      <c r="K12" s="1032"/>
    </row>
    <row r="13" spans="2:12" ht="45" x14ac:dyDescent="0.25">
      <c r="B13" s="999"/>
      <c r="C13" s="1037"/>
      <c r="D13" s="1039"/>
      <c r="E13" s="828" t="s">
        <v>718</v>
      </c>
      <c r="F13" s="829">
        <v>2</v>
      </c>
      <c r="G13" s="844" t="s">
        <v>1661</v>
      </c>
      <c r="H13" s="831">
        <v>45641</v>
      </c>
      <c r="I13" s="832">
        <v>1</v>
      </c>
      <c r="J13" s="845">
        <v>0</v>
      </c>
      <c r="K13" s="1032"/>
    </row>
    <row r="14" spans="2:12" ht="45" x14ac:dyDescent="0.25">
      <c r="B14" s="999"/>
      <c r="C14" s="1037"/>
      <c r="D14" s="1039"/>
      <c r="E14" s="828" t="s">
        <v>719</v>
      </c>
      <c r="F14" s="829">
        <v>1</v>
      </c>
      <c r="G14" s="844" t="s">
        <v>1661</v>
      </c>
      <c r="H14" s="831">
        <v>45657</v>
      </c>
      <c r="I14" s="832">
        <v>1</v>
      </c>
      <c r="J14" s="845">
        <v>0</v>
      </c>
      <c r="K14" s="1032"/>
      <c r="L14" s="846"/>
    </row>
    <row r="15" spans="2:12" ht="67.5" x14ac:dyDescent="0.25">
      <c r="B15" s="999"/>
      <c r="C15" s="1037"/>
      <c r="D15" s="1039"/>
      <c r="E15" s="828" t="s">
        <v>720</v>
      </c>
      <c r="F15" s="829">
        <v>1</v>
      </c>
      <c r="G15" s="844" t="s">
        <v>790</v>
      </c>
      <c r="H15" s="831">
        <v>45496</v>
      </c>
      <c r="I15" s="832">
        <v>1</v>
      </c>
      <c r="J15" s="845">
        <v>0</v>
      </c>
      <c r="K15" s="1032"/>
    </row>
    <row r="16" spans="2:12" ht="78" customHeight="1" x14ac:dyDescent="0.25">
      <c r="B16" s="999"/>
      <c r="C16" s="1037"/>
      <c r="D16" s="1039"/>
      <c r="E16" s="828" t="s">
        <v>720</v>
      </c>
      <c r="F16" s="829">
        <v>2</v>
      </c>
      <c r="G16" s="844" t="s">
        <v>478</v>
      </c>
      <c r="H16" s="831">
        <v>45496</v>
      </c>
      <c r="I16" s="832">
        <v>1</v>
      </c>
      <c r="J16" s="845">
        <v>0</v>
      </c>
      <c r="K16" s="1041"/>
    </row>
    <row r="17" spans="2:11" ht="192" x14ac:dyDescent="0.25">
      <c r="B17" s="999"/>
      <c r="C17" s="1037"/>
      <c r="D17" s="1039"/>
      <c r="E17" s="847" t="s">
        <v>720</v>
      </c>
      <c r="F17" s="848">
        <v>3</v>
      </c>
      <c r="G17" s="849" t="s">
        <v>478</v>
      </c>
      <c r="H17" s="850">
        <v>45818</v>
      </c>
      <c r="I17" s="851">
        <v>0.3</v>
      </c>
      <c r="J17" s="852">
        <f t="shared" ref="J17:J26" ca="1" si="0">+H17-$J$27</f>
        <v>132</v>
      </c>
      <c r="K17" s="853" t="s">
        <v>1711</v>
      </c>
    </row>
    <row r="18" spans="2:11" ht="67.5" x14ac:dyDescent="0.25">
      <c r="B18" s="999"/>
      <c r="C18" s="1037"/>
      <c r="D18" s="1039"/>
      <c r="E18" s="828" t="s">
        <v>721</v>
      </c>
      <c r="F18" s="829">
        <v>1</v>
      </c>
      <c r="G18" s="844" t="s">
        <v>790</v>
      </c>
      <c r="H18" s="831">
        <v>45496</v>
      </c>
      <c r="I18" s="832">
        <v>1</v>
      </c>
      <c r="J18" s="845">
        <v>0</v>
      </c>
      <c r="K18" s="1042" t="s">
        <v>1712</v>
      </c>
    </row>
    <row r="19" spans="2:11" ht="87" customHeight="1" x14ac:dyDescent="0.25">
      <c r="B19" s="999"/>
      <c r="C19" s="1037"/>
      <c r="D19" s="1039"/>
      <c r="E19" s="828" t="s">
        <v>721</v>
      </c>
      <c r="F19" s="829">
        <v>2</v>
      </c>
      <c r="G19" s="844" t="s">
        <v>478</v>
      </c>
      <c r="H19" s="831">
        <v>45496</v>
      </c>
      <c r="I19" s="832">
        <v>1</v>
      </c>
      <c r="J19" s="845">
        <v>0</v>
      </c>
      <c r="K19" s="1041"/>
    </row>
    <row r="20" spans="2:11" ht="192" x14ac:dyDescent="0.25">
      <c r="B20" s="999"/>
      <c r="C20" s="1037"/>
      <c r="D20" s="1039"/>
      <c r="E20" s="847" t="s">
        <v>721</v>
      </c>
      <c r="F20" s="848">
        <v>3</v>
      </c>
      <c r="G20" s="849" t="s">
        <v>478</v>
      </c>
      <c r="H20" s="850">
        <v>45818</v>
      </c>
      <c r="I20" s="851">
        <v>0.3</v>
      </c>
      <c r="J20" s="852">
        <f t="shared" ca="1" si="0"/>
        <v>132</v>
      </c>
      <c r="K20" s="853" t="s">
        <v>1711</v>
      </c>
    </row>
    <row r="21" spans="2:11" ht="45.75" x14ac:dyDescent="0.25">
      <c r="B21" s="999"/>
      <c r="C21" s="1037"/>
      <c r="D21" s="1039"/>
      <c r="E21" s="847" t="s">
        <v>722</v>
      </c>
      <c r="F21" s="848">
        <v>1</v>
      </c>
      <c r="G21" s="849" t="s">
        <v>742</v>
      </c>
      <c r="H21" s="850">
        <v>45807</v>
      </c>
      <c r="I21" s="851">
        <v>0</v>
      </c>
      <c r="J21" s="852">
        <f t="shared" ca="1" si="0"/>
        <v>121</v>
      </c>
      <c r="K21" s="853" t="s">
        <v>1713</v>
      </c>
    </row>
    <row r="22" spans="2:11" ht="78.75" x14ac:dyDescent="0.25">
      <c r="B22" s="999"/>
      <c r="C22" s="1037"/>
      <c r="D22" s="1039"/>
      <c r="E22" s="828" t="s">
        <v>723</v>
      </c>
      <c r="F22" s="829">
        <v>1</v>
      </c>
      <c r="G22" s="844" t="s">
        <v>464</v>
      </c>
      <c r="H22" s="831">
        <v>45534</v>
      </c>
      <c r="I22" s="832">
        <v>1</v>
      </c>
      <c r="J22" s="845">
        <v>0</v>
      </c>
      <c r="K22" s="854" t="s">
        <v>1714</v>
      </c>
    </row>
    <row r="23" spans="2:11" ht="102" x14ac:dyDescent="0.25">
      <c r="B23" s="999"/>
      <c r="C23" s="1037"/>
      <c r="D23" s="1039"/>
      <c r="E23" s="847" t="s">
        <v>724</v>
      </c>
      <c r="F23" s="848">
        <v>1</v>
      </c>
      <c r="G23" s="849" t="s">
        <v>464</v>
      </c>
      <c r="H23" s="850">
        <v>45807</v>
      </c>
      <c r="I23" s="851">
        <v>0</v>
      </c>
      <c r="J23" s="852">
        <f t="shared" ca="1" si="0"/>
        <v>121</v>
      </c>
      <c r="K23" s="853" t="s">
        <v>1715</v>
      </c>
    </row>
    <row r="24" spans="2:11" ht="125.25" thickBot="1" x14ac:dyDescent="0.3">
      <c r="B24" s="1035"/>
      <c r="C24" s="966"/>
      <c r="D24" s="1040"/>
      <c r="E24" s="855" t="s">
        <v>725</v>
      </c>
      <c r="F24" s="856">
        <v>1</v>
      </c>
      <c r="G24" s="857" t="s">
        <v>464</v>
      </c>
      <c r="H24" s="858">
        <v>45809</v>
      </c>
      <c r="I24" s="859">
        <v>0</v>
      </c>
      <c r="J24" s="860">
        <f t="shared" ca="1" si="0"/>
        <v>123</v>
      </c>
      <c r="K24" s="861" t="s">
        <v>1716</v>
      </c>
    </row>
    <row r="25" spans="2:11" ht="45.75" thickBot="1" x14ac:dyDescent="0.3">
      <c r="B25" s="1043">
        <v>2024</v>
      </c>
      <c r="C25" s="1045">
        <v>44</v>
      </c>
      <c r="D25" s="1047" t="s">
        <v>1717</v>
      </c>
      <c r="E25" s="862" t="s">
        <v>1680</v>
      </c>
      <c r="F25" s="863">
        <v>1</v>
      </c>
      <c r="G25" s="863" t="s">
        <v>464</v>
      </c>
      <c r="H25" s="864">
        <v>45887</v>
      </c>
      <c r="I25" s="865">
        <v>0</v>
      </c>
      <c r="J25" s="866">
        <f t="shared" ca="1" si="0"/>
        <v>201</v>
      </c>
      <c r="K25" s="867" t="s">
        <v>1713</v>
      </c>
    </row>
    <row r="26" spans="2:11" ht="45.75" thickBot="1" x14ac:dyDescent="0.3">
      <c r="B26" s="1044"/>
      <c r="C26" s="1046"/>
      <c r="D26" s="1048"/>
      <c r="E26" s="868" t="s">
        <v>1680</v>
      </c>
      <c r="F26" s="869">
        <v>2</v>
      </c>
      <c r="G26" s="869" t="s">
        <v>464</v>
      </c>
      <c r="H26" s="870">
        <v>45737</v>
      </c>
      <c r="I26" s="871">
        <v>0</v>
      </c>
      <c r="J26" s="872">
        <f t="shared" ca="1" si="0"/>
        <v>51</v>
      </c>
      <c r="K26" s="873" t="s">
        <v>1718</v>
      </c>
    </row>
    <row r="27" spans="2:11" ht="15.75" thickBot="1" x14ac:dyDescent="0.3">
      <c r="B27" s="163"/>
      <c r="C27" s="163"/>
      <c r="D27" s="163"/>
      <c r="E27" s="163"/>
      <c r="F27" s="163"/>
      <c r="G27" s="163"/>
      <c r="H27" s="163"/>
      <c r="I27" s="163"/>
      <c r="J27" s="600">
        <f ca="1">+TODAY()</f>
        <v>45686</v>
      </c>
      <c r="K27" s="163"/>
    </row>
  </sheetData>
  <mergeCells count="12">
    <mergeCell ref="B25:B26"/>
    <mergeCell ref="C25:C26"/>
    <mergeCell ref="D25:D26"/>
    <mergeCell ref="B3:B6"/>
    <mergeCell ref="C3:C6"/>
    <mergeCell ref="D3:D6"/>
    <mergeCell ref="K3:K6"/>
    <mergeCell ref="B7:B24"/>
    <mergeCell ref="C7:C24"/>
    <mergeCell ref="D7:D24"/>
    <mergeCell ref="K7:K16"/>
    <mergeCell ref="K18:K19"/>
  </mergeCells>
  <dataValidations count="3">
    <dataValidation type="date" allowBlank="1" showInputMessage="1" errorTitle="Entrada no válida" error="Por favor escriba una fecha válida (AAAA/MM/DD)" promptTitle="Ingrese una fecha (AAAA/MM/DD)" sqref="H7:H8 H15:H24" xr:uid="{28D9566F-7687-4CC0-AB68-19523BFD8647}">
      <formula1>1900/1/1</formula1>
      <formula2>3000/1/1</formula2>
    </dataValidation>
    <dataValidation type="textLength" allowBlank="1" showInputMessage="1" showErrorMessage="1" errorTitle="Entrada no válida" error="Escriba un texto  Maximo 100 Caracteres" promptTitle="Cualquier contenido Maximo 100 Caracteres" sqref="G3:G4 G7:G24" xr:uid="{7024F41C-1873-4CC8-990F-0049D5CF8B5D}">
      <formula1>0</formula1>
      <formula2>100</formula2>
    </dataValidation>
    <dataValidation type="textLength" allowBlank="1" showInputMessage="1" showErrorMessage="1" errorTitle="Entrada no válida" error="Escriba un texto  Maximo 20 Caracteres" promptTitle="Cualquier contenido Maximo 20 Caracteres" sqref="E3:E24" xr:uid="{CD304241-6EF5-4543-868B-FBB96E26FAE5}">
      <formula1>0</formula1>
      <formula2>20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021C-65EE-496E-8463-7FFE1E5A4C2F}">
  <sheetPr filterMode="1"/>
  <dimension ref="A1:K511"/>
  <sheetViews>
    <sheetView topLeftCell="A505" workbookViewId="0">
      <selection activeCell="F9" sqref="F9:F10"/>
    </sheetView>
  </sheetViews>
  <sheetFormatPr baseColWidth="10" defaultRowHeight="15" x14ac:dyDescent="0.25"/>
  <cols>
    <col min="2" max="2" width="34.85546875" customWidth="1"/>
    <col min="3" max="3" width="24" customWidth="1"/>
    <col min="4" max="4" width="22.42578125" customWidth="1"/>
    <col min="10" max="10" width="15.85546875" bestFit="1" customWidth="1"/>
    <col min="11" max="11" width="14.140625" bestFit="1" customWidth="1"/>
  </cols>
  <sheetData>
    <row r="1" spans="1:11" x14ac:dyDescent="0.25">
      <c r="A1" s="609" t="s">
        <v>794</v>
      </c>
      <c r="B1" s="610" t="s">
        <v>569</v>
      </c>
      <c r="C1" s="609" t="s">
        <v>795</v>
      </c>
      <c r="D1" s="609" t="s">
        <v>796</v>
      </c>
      <c r="E1" s="609" t="s">
        <v>797</v>
      </c>
      <c r="F1" s="609" t="s">
        <v>798</v>
      </c>
      <c r="G1" s="609" t="s">
        <v>799</v>
      </c>
      <c r="H1" s="609" t="s">
        <v>800</v>
      </c>
      <c r="I1" s="609" t="s">
        <v>844</v>
      </c>
      <c r="J1" s="609" t="s">
        <v>801</v>
      </c>
      <c r="K1" s="609" t="s">
        <v>802</v>
      </c>
    </row>
    <row r="2" spans="1:11" hidden="1" x14ac:dyDescent="0.25">
      <c r="A2" s="611">
        <v>200000</v>
      </c>
      <c r="B2" s="612" t="s">
        <v>845</v>
      </c>
      <c r="C2" s="612" t="s">
        <v>846</v>
      </c>
      <c r="D2" s="612" t="s">
        <v>847</v>
      </c>
      <c r="E2" s="612" t="s">
        <v>848</v>
      </c>
      <c r="F2" s="612" t="s">
        <v>849</v>
      </c>
      <c r="G2" s="612" t="s">
        <v>850</v>
      </c>
      <c r="H2" s="612" t="s">
        <v>851</v>
      </c>
      <c r="I2" s="612"/>
      <c r="J2" s="613">
        <v>1</v>
      </c>
      <c r="K2" s="612" t="s">
        <v>546</v>
      </c>
    </row>
    <row r="3" spans="1:11" hidden="1" x14ac:dyDescent="0.25">
      <c r="A3" s="611">
        <v>200001</v>
      </c>
      <c r="B3" s="612" t="s">
        <v>852</v>
      </c>
      <c r="C3" s="612" t="s">
        <v>853</v>
      </c>
      <c r="D3" s="612" t="s">
        <v>854</v>
      </c>
      <c r="E3" s="612" t="s">
        <v>848</v>
      </c>
      <c r="F3" s="612" t="s">
        <v>849</v>
      </c>
      <c r="G3" s="612" t="s">
        <v>855</v>
      </c>
      <c r="H3" s="612" t="s">
        <v>851</v>
      </c>
      <c r="I3" s="612"/>
      <c r="J3" s="613">
        <v>1</v>
      </c>
      <c r="K3" s="612" t="s">
        <v>546</v>
      </c>
    </row>
    <row r="4" spans="1:11" hidden="1" x14ac:dyDescent="0.25">
      <c r="A4" s="611">
        <v>200002</v>
      </c>
      <c r="B4" s="612" t="s">
        <v>856</v>
      </c>
      <c r="C4" s="612" t="s">
        <v>846</v>
      </c>
      <c r="D4" s="612" t="s">
        <v>847</v>
      </c>
      <c r="E4" s="612" t="s">
        <v>806</v>
      </c>
      <c r="F4" s="612" t="s">
        <v>849</v>
      </c>
      <c r="G4" s="612" t="s">
        <v>857</v>
      </c>
      <c r="H4" s="612" t="s">
        <v>851</v>
      </c>
      <c r="I4" s="612"/>
      <c r="J4" s="613">
        <v>1</v>
      </c>
      <c r="K4" s="612" t="s">
        <v>585</v>
      </c>
    </row>
    <row r="5" spans="1:11" hidden="1" x14ac:dyDescent="0.25">
      <c r="A5" s="611">
        <v>200003</v>
      </c>
      <c r="B5" s="612" t="s">
        <v>858</v>
      </c>
      <c r="C5" s="612" t="s">
        <v>846</v>
      </c>
      <c r="D5" s="612" t="s">
        <v>847</v>
      </c>
      <c r="E5" s="612" t="s">
        <v>806</v>
      </c>
      <c r="F5" s="612" t="s">
        <v>807</v>
      </c>
      <c r="G5" s="612" t="s">
        <v>859</v>
      </c>
      <c r="H5" s="612" t="s">
        <v>860</v>
      </c>
      <c r="I5" s="612"/>
      <c r="J5" s="613">
        <v>1</v>
      </c>
      <c r="K5" s="612" t="s">
        <v>546</v>
      </c>
    </row>
    <row r="6" spans="1:11" hidden="1" x14ac:dyDescent="0.25">
      <c r="A6" s="611">
        <v>200005</v>
      </c>
      <c r="B6" s="612" t="s">
        <v>861</v>
      </c>
      <c r="C6" s="612" t="s">
        <v>836</v>
      </c>
      <c r="D6" s="612" t="s">
        <v>854</v>
      </c>
      <c r="E6" s="612" t="s">
        <v>806</v>
      </c>
      <c r="F6" s="612" t="s">
        <v>807</v>
      </c>
      <c r="G6" s="612" t="s">
        <v>850</v>
      </c>
      <c r="H6" s="612" t="s">
        <v>860</v>
      </c>
      <c r="I6" s="612"/>
      <c r="J6" s="613">
        <v>1</v>
      </c>
      <c r="K6" s="612" t="s">
        <v>546</v>
      </c>
    </row>
    <row r="7" spans="1:11" hidden="1" x14ac:dyDescent="0.25">
      <c r="A7" s="611">
        <v>200006</v>
      </c>
      <c r="B7" s="612" t="s">
        <v>862</v>
      </c>
      <c r="C7" s="612" t="s">
        <v>836</v>
      </c>
      <c r="D7" s="612" t="s">
        <v>854</v>
      </c>
      <c r="E7" s="612" t="s">
        <v>806</v>
      </c>
      <c r="F7" s="612" t="s">
        <v>807</v>
      </c>
      <c r="G7" s="612" t="s">
        <v>850</v>
      </c>
      <c r="H7" s="612" t="s">
        <v>860</v>
      </c>
      <c r="I7" s="612"/>
      <c r="J7" s="613">
        <v>1</v>
      </c>
      <c r="K7" s="612" t="s">
        <v>546</v>
      </c>
    </row>
    <row r="8" spans="1:11" hidden="1" x14ac:dyDescent="0.25">
      <c r="A8" s="611">
        <v>200007</v>
      </c>
      <c r="B8" s="612" t="s">
        <v>863</v>
      </c>
      <c r="C8" s="612" t="s">
        <v>836</v>
      </c>
      <c r="D8" s="612" t="s">
        <v>854</v>
      </c>
      <c r="E8" s="612" t="s">
        <v>806</v>
      </c>
      <c r="F8" s="612" t="s">
        <v>807</v>
      </c>
      <c r="G8" s="612" t="s">
        <v>864</v>
      </c>
      <c r="H8" s="612" t="s">
        <v>860</v>
      </c>
      <c r="I8" s="612"/>
      <c r="J8" s="613">
        <v>1</v>
      </c>
      <c r="K8" s="612" t="s">
        <v>546</v>
      </c>
    </row>
    <row r="9" spans="1:11" hidden="1" x14ac:dyDescent="0.25">
      <c r="A9" s="611">
        <v>200008</v>
      </c>
      <c r="B9" s="612" t="s">
        <v>865</v>
      </c>
      <c r="C9" s="612" t="s">
        <v>821</v>
      </c>
      <c r="D9" s="612" t="s">
        <v>866</v>
      </c>
      <c r="E9" s="612" t="s">
        <v>806</v>
      </c>
      <c r="F9" s="612" t="s">
        <v>807</v>
      </c>
      <c r="G9" s="612" t="s">
        <v>867</v>
      </c>
      <c r="H9" s="612" t="s">
        <v>868</v>
      </c>
      <c r="I9" s="612"/>
      <c r="J9" s="613">
        <v>1</v>
      </c>
      <c r="K9" s="612" t="s">
        <v>546</v>
      </c>
    </row>
    <row r="10" spans="1:11" hidden="1" x14ac:dyDescent="0.25">
      <c r="A10" s="611">
        <v>200010</v>
      </c>
      <c r="B10" s="612" t="s">
        <v>869</v>
      </c>
      <c r="C10" s="612" t="s">
        <v>836</v>
      </c>
      <c r="D10" s="612" t="s">
        <v>854</v>
      </c>
      <c r="E10" s="612" t="s">
        <v>806</v>
      </c>
      <c r="F10" s="612" t="s">
        <v>807</v>
      </c>
      <c r="G10" s="612" t="s">
        <v>870</v>
      </c>
      <c r="H10" s="612" t="s">
        <v>860</v>
      </c>
      <c r="I10" s="612"/>
      <c r="J10" s="613">
        <v>1</v>
      </c>
      <c r="K10" s="612" t="s">
        <v>546</v>
      </c>
    </row>
    <row r="11" spans="1:11" hidden="1" x14ac:dyDescent="0.25">
      <c r="A11" s="611">
        <v>200011</v>
      </c>
      <c r="B11" s="612" t="s">
        <v>871</v>
      </c>
      <c r="C11" s="612" t="s">
        <v>821</v>
      </c>
      <c r="D11" s="612" t="s">
        <v>866</v>
      </c>
      <c r="E11" s="612" t="s">
        <v>806</v>
      </c>
      <c r="F11" s="612" t="s">
        <v>807</v>
      </c>
      <c r="G11" s="612" t="s">
        <v>864</v>
      </c>
      <c r="H11" s="612" t="s">
        <v>860</v>
      </c>
      <c r="I11" s="612"/>
      <c r="J11" s="613">
        <v>1</v>
      </c>
      <c r="K11" s="612" t="s">
        <v>546</v>
      </c>
    </row>
    <row r="12" spans="1:11" hidden="1" x14ac:dyDescent="0.25">
      <c r="A12" s="611">
        <v>200014</v>
      </c>
      <c r="B12" s="612" t="s">
        <v>872</v>
      </c>
      <c r="C12" s="612" t="s">
        <v>836</v>
      </c>
      <c r="D12" s="612" t="s">
        <v>873</v>
      </c>
      <c r="E12" s="612" t="s">
        <v>806</v>
      </c>
      <c r="F12" s="612" t="s">
        <v>807</v>
      </c>
      <c r="G12" s="612" t="s">
        <v>874</v>
      </c>
      <c r="H12" s="612" t="s">
        <v>875</v>
      </c>
      <c r="I12" s="612"/>
      <c r="J12" s="613">
        <v>1</v>
      </c>
      <c r="K12" s="612" t="s">
        <v>546</v>
      </c>
    </row>
    <row r="13" spans="1:11" hidden="1" x14ac:dyDescent="0.25">
      <c r="A13" s="611">
        <v>200015</v>
      </c>
      <c r="B13" s="612" t="s">
        <v>876</v>
      </c>
      <c r="C13" s="612" t="s">
        <v>821</v>
      </c>
      <c r="D13" s="612" t="s">
        <v>866</v>
      </c>
      <c r="E13" s="612" t="s">
        <v>806</v>
      </c>
      <c r="F13" s="612" t="s">
        <v>807</v>
      </c>
      <c r="G13" s="612" t="s">
        <v>868</v>
      </c>
      <c r="H13" s="612" t="s">
        <v>877</v>
      </c>
      <c r="I13" s="612"/>
      <c r="J13" s="613">
        <v>1</v>
      </c>
      <c r="K13" s="612" t="s">
        <v>546</v>
      </c>
    </row>
    <row r="14" spans="1:11" hidden="1" x14ac:dyDescent="0.25">
      <c r="A14" s="611">
        <v>200016</v>
      </c>
      <c r="B14" s="612" t="s">
        <v>878</v>
      </c>
      <c r="C14" s="612" t="s">
        <v>879</v>
      </c>
      <c r="D14" s="612" t="s">
        <v>880</v>
      </c>
      <c r="E14" s="612" t="s">
        <v>806</v>
      </c>
      <c r="F14" s="612" t="s">
        <v>807</v>
      </c>
      <c r="G14" s="612" t="s">
        <v>881</v>
      </c>
      <c r="H14" s="612" t="s">
        <v>882</v>
      </c>
      <c r="I14" s="612"/>
      <c r="J14" s="613">
        <v>1</v>
      </c>
      <c r="K14" s="612" t="s">
        <v>546</v>
      </c>
    </row>
    <row r="15" spans="1:11" hidden="1" x14ac:dyDescent="0.25">
      <c r="A15" s="611">
        <v>200017</v>
      </c>
      <c r="B15" s="612" t="s">
        <v>883</v>
      </c>
      <c r="C15" s="612" t="s">
        <v>804</v>
      </c>
      <c r="D15" s="612" t="s">
        <v>805</v>
      </c>
      <c r="E15" s="612" t="s">
        <v>806</v>
      </c>
      <c r="F15" s="612" t="s">
        <v>807</v>
      </c>
      <c r="G15" s="612" t="s">
        <v>884</v>
      </c>
      <c r="H15" s="612" t="s">
        <v>885</v>
      </c>
      <c r="I15" s="612"/>
      <c r="J15" s="613">
        <v>1</v>
      </c>
      <c r="K15" s="612" t="s">
        <v>546</v>
      </c>
    </row>
    <row r="16" spans="1:11" hidden="1" x14ac:dyDescent="0.25">
      <c r="A16" s="611">
        <v>200018</v>
      </c>
      <c r="B16" s="612" t="s">
        <v>886</v>
      </c>
      <c r="C16" s="612" t="s">
        <v>821</v>
      </c>
      <c r="D16" s="612" t="s">
        <v>887</v>
      </c>
      <c r="E16" s="612" t="s">
        <v>806</v>
      </c>
      <c r="F16" s="612" t="s">
        <v>807</v>
      </c>
      <c r="G16" s="612" t="s">
        <v>881</v>
      </c>
      <c r="H16" s="612" t="s">
        <v>888</v>
      </c>
      <c r="I16" s="612"/>
      <c r="J16" s="613">
        <v>1</v>
      </c>
      <c r="K16" s="612" t="s">
        <v>546</v>
      </c>
    </row>
    <row r="17" spans="1:11" hidden="1" x14ac:dyDescent="0.25">
      <c r="A17" s="611">
        <v>200020</v>
      </c>
      <c r="B17" s="612" t="s">
        <v>889</v>
      </c>
      <c r="C17" s="612" t="s">
        <v>804</v>
      </c>
      <c r="D17" s="612" t="s">
        <v>890</v>
      </c>
      <c r="E17" s="612" t="s">
        <v>806</v>
      </c>
      <c r="F17" s="612" t="s">
        <v>807</v>
      </c>
      <c r="G17" s="612" t="s">
        <v>884</v>
      </c>
      <c r="H17" s="612" t="s">
        <v>891</v>
      </c>
      <c r="I17" s="612"/>
      <c r="J17" s="613">
        <v>1</v>
      </c>
      <c r="K17" s="612" t="s">
        <v>546</v>
      </c>
    </row>
    <row r="18" spans="1:11" hidden="1" x14ac:dyDescent="0.25">
      <c r="A18" s="611">
        <v>200021</v>
      </c>
      <c r="B18" s="612" t="s">
        <v>892</v>
      </c>
      <c r="C18" s="612" t="s">
        <v>821</v>
      </c>
      <c r="D18" s="612" t="s">
        <v>866</v>
      </c>
      <c r="E18" s="612" t="s">
        <v>806</v>
      </c>
      <c r="F18" s="612" t="s">
        <v>807</v>
      </c>
      <c r="G18" s="612" t="s">
        <v>868</v>
      </c>
      <c r="H18" s="612" t="s">
        <v>877</v>
      </c>
      <c r="I18" s="612"/>
      <c r="J18" s="613">
        <v>1</v>
      </c>
      <c r="K18" s="612" t="s">
        <v>546</v>
      </c>
    </row>
    <row r="19" spans="1:11" hidden="1" x14ac:dyDescent="0.25">
      <c r="A19" s="611">
        <v>200022</v>
      </c>
      <c r="B19" s="612" t="s">
        <v>893</v>
      </c>
      <c r="C19" s="612" t="s">
        <v>821</v>
      </c>
      <c r="D19" s="612" t="s">
        <v>866</v>
      </c>
      <c r="E19" s="612" t="s">
        <v>806</v>
      </c>
      <c r="F19" s="612" t="s">
        <v>807</v>
      </c>
      <c r="G19" s="612" t="s">
        <v>868</v>
      </c>
      <c r="H19" s="612" t="s">
        <v>877</v>
      </c>
      <c r="I19" s="612"/>
      <c r="J19" s="613">
        <v>1</v>
      </c>
      <c r="K19" s="612" t="s">
        <v>546</v>
      </c>
    </row>
    <row r="20" spans="1:11" hidden="1" x14ac:dyDescent="0.25">
      <c r="A20" s="611">
        <v>200023</v>
      </c>
      <c r="B20" s="612" t="s">
        <v>894</v>
      </c>
      <c r="C20" s="612" t="s">
        <v>836</v>
      </c>
      <c r="D20" s="612" t="s">
        <v>873</v>
      </c>
      <c r="E20" s="612" t="s">
        <v>806</v>
      </c>
      <c r="F20" s="612" t="s">
        <v>807</v>
      </c>
      <c r="G20" s="612" t="s">
        <v>895</v>
      </c>
      <c r="H20" s="612" t="s">
        <v>896</v>
      </c>
      <c r="I20" s="612"/>
      <c r="J20" s="613">
        <v>1</v>
      </c>
      <c r="K20" s="612" t="s">
        <v>546</v>
      </c>
    </row>
    <row r="21" spans="1:11" hidden="1" x14ac:dyDescent="0.25">
      <c r="A21" s="611">
        <v>200024</v>
      </c>
      <c r="B21" s="612" t="s">
        <v>897</v>
      </c>
      <c r="C21" s="612" t="s">
        <v>846</v>
      </c>
      <c r="D21" s="612" t="s">
        <v>847</v>
      </c>
      <c r="E21" s="612" t="s">
        <v>806</v>
      </c>
      <c r="F21" s="612" t="s">
        <v>807</v>
      </c>
      <c r="G21" s="612" t="s">
        <v>898</v>
      </c>
      <c r="H21" s="612" t="s">
        <v>899</v>
      </c>
      <c r="I21" s="612"/>
      <c r="J21" s="613">
        <v>1</v>
      </c>
      <c r="K21" s="612" t="s">
        <v>546</v>
      </c>
    </row>
    <row r="22" spans="1:11" hidden="1" x14ac:dyDescent="0.25">
      <c r="A22" s="611">
        <v>200025</v>
      </c>
      <c r="B22" s="612" t="s">
        <v>900</v>
      </c>
      <c r="C22" s="612" t="s">
        <v>846</v>
      </c>
      <c r="D22" s="612" t="s">
        <v>847</v>
      </c>
      <c r="E22" s="612" t="s">
        <v>806</v>
      </c>
      <c r="F22" s="612" t="s">
        <v>807</v>
      </c>
      <c r="G22" s="612" t="s">
        <v>901</v>
      </c>
      <c r="H22" s="612" t="s">
        <v>899</v>
      </c>
      <c r="I22" s="612"/>
      <c r="J22" s="613">
        <v>1</v>
      </c>
      <c r="K22" s="612" t="s">
        <v>546</v>
      </c>
    </row>
    <row r="23" spans="1:11" hidden="1" x14ac:dyDescent="0.25">
      <c r="A23" s="611">
        <v>200026</v>
      </c>
      <c r="B23" s="612" t="s">
        <v>902</v>
      </c>
      <c r="C23" s="612" t="s">
        <v>821</v>
      </c>
      <c r="D23" s="612" t="s">
        <v>887</v>
      </c>
      <c r="E23" s="612" t="s">
        <v>806</v>
      </c>
      <c r="F23" s="612" t="s">
        <v>807</v>
      </c>
      <c r="G23" s="612" t="s">
        <v>898</v>
      </c>
      <c r="H23" s="612" t="s">
        <v>885</v>
      </c>
      <c r="I23" s="612"/>
      <c r="J23" s="613">
        <v>1</v>
      </c>
      <c r="K23" s="612" t="s">
        <v>546</v>
      </c>
    </row>
    <row r="24" spans="1:11" hidden="1" x14ac:dyDescent="0.25">
      <c r="A24" s="611">
        <v>200027</v>
      </c>
      <c r="B24" s="612" t="s">
        <v>903</v>
      </c>
      <c r="C24" s="612" t="s">
        <v>879</v>
      </c>
      <c r="D24" s="612" t="s">
        <v>880</v>
      </c>
      <c r="E24" s="612" t="s">
        <v>806</v>
      </c>
      <c r="F24" s="612" t="s">
        <v>807</v>
      </c>
      <c r="G24" s="612" t="s">
        <v>874</v>
      </c>
      <c r="H24" s="612" t="s">
        <v>904</v>
      </c>
      <c r="I24" s="612"/>
      <c r="J24" s="613">
        <v>1</v>
      </c>
      <c r="K24" s="612" t="s">
        <v>546</v>
      </c>
    </row>
    <row r="25" spans="1:11" hidden="1" x14ac:dyDescent="0.25">
      <c r="A25" s="611">
        <v>200028</v>
      </c>
      <c r="B25" s="612" t="s">
        <v>905</v>
      </c>
      <c r="C25" s="612" t="s">
        <v>836</v>
      </c>
      <c r="D25" s="612" t="s">
        <v>873</v>
      </c>
      <c r="E25" s="612" t="s">
        <v>806</v>
      </c>
      <c r="F25" s="612" t="s">
        <v>807</v>
      </c>
      <c r="G25" s="612" t="s">
        <v>874</v>
      </c>
      <c r="H25" s="612" t="s">
        <v>875</v>
      </c>
      <c r="I25" s="612"/>
      <c r="J25" s="613">
        <v>1</v>
      </c>
      <c r="K25" s="612" t="s">
        <v>546</v>
      </c>
    </row>
    <row r="26" spans="1:11" hidden="1" x14ac:dyDescent="0.25">
      <c r="A26" s="611">
        <v>200030</v>
      </c>
      <c r="B26" s="612" t="s">
        <v>906</v>
      </c>
      <c r="C26" s="612" t="s">
        <v>821</v>
      </c>
      <c r="D26" s="612" t="s">
        <v>887</v>
      </c>
      <c r="E26" s="612" t="s">
        <v>806</v>
      </c>
      <c r="F26" s="612" t="s">
        <v>807</v>
      </c>
      <c r="G26" s="612" t="s">
        <v>881</v>
      </c>
      <c r="H26" s="612" t="s">
        <v>888</v>
      </c>
      <c r="I26" s="612"/>
      <c r="J26" s="613">
        <v>1</v>
      </c>
      <c r="K26" s="612" t="s">
        <v>546</v>
      </c>
    </row>
    <row r="27" spans="1:11" hidden="1" x14ac:dyDescent="0.25">
      <c r="A27" s="611">
        <v>200031</v>
      </c>
      <c r="B27" s="612" t="s">
        <v>907</v>
      </c>
      <c r="C27" s="612" t="s">
        <v>804</v>
      </c>
      <c r="D27" s="612" t="s">
        <v>890</v>
      </c>
      <c r="E27" s="612" t="s">
        <v>806</v>
      </c>
      <c r="F27" s="612" t="s">
        <v>807</v>
      </c>
      <c r="G27" s="612" t="s">
        <v>898</v>
      </c>
      <c r="H27" s="612" t="s">
        <v>908</v>
      </c>
      <c r="I27" s="612"/>
      <c r="J27" s="613">
        <v>1</v>
      </c>
      <c r="K27" s="612" t="s">
        <v>546</v>
      </c>
    </row>
    <row r="28" spans="1:11" hidden="1" x14ac:dyDescent="0.25">
      <c r="A28" s="611">
        <v>200032</v>
      </c>
      <c r="B28" s="612" t="s">
        <v>909</v>
      </c>
      <c r="C28" s="612" t="s">
        <v>804</v>
      </c>
      <c r="D28" s="612" t="s">
        <v>890</v>
      </c>
      <c r="E28" s="612" t="s">
        <v>806</v>
      </c>
      <c r="F28" s="612" t="s">
        <v>807</v>
      </c>
      <c r="G28" s="612" t="s">
        <v>898</v>
      </c>
      <c r="H28" s="612" t="s">
        <v>891</v>
      </c>
      <c r="I28" s="612"/>
      <c r="J28" s="613">
        <v>1</v>
      </c>
      <c r="K28" s="612" t="s">
        <v>546</v>
      </c>
    </row>
    <row r="29" spans="1:11" hidden="1" x14ac:dyDescent="0.25">
      <c r="A29" s="611">
        <v>200033</v>
      </c>
      <c r="B29" s="612" t="s">
        <v>910</v>
      </c>
      <c r="C29" s="612" t="s">
        <v>821</v>
      </c>
      <c r="D29" s="612" t="s">
        <v>866</v>
      </c>
      <c r="E29" s="612" t="s">
        <v>806</v>
      </c>
      <c r="F29" s="612" t="s">
        <v>807</v>
      </c>
      <c r="G29" s="612" t="s">
        <v>898</v>
      </c>
      <c r="H29" s="612" t="s">
        <v>911</v>
      </c>
      <c r="I29" s="612"/>
      <c r="J29" s="613">
        <v>1</v>
      </c>
      <c r="K29" s="612" t="s">
        <v>546</v>
      </c>
    </row>
    <row r="30" spans="1:11" hidden="1" x14ac:dyDescent="0.25">
      <c r="A30" s="611">
        <v>200035</v>
      </c>
      <c r="B30" s="612" t="s">
        <v>912</v>
      </c>
      <c r="C30" s="612" t="s">
        <v>836</v>
      </c>
      <c r="D30" s="612" t="s">
        <v>873</v>
      </c>
      <c r="E30" s="612" t="s">
        <v>806</v>
      </c>
      <c r="F30" s="612" t="s">
        <v>807</v>
      </c>
      <c r="G30" s="612" t="s">
        <v>913</v>
      </c>
      <c r="H30" s="612" t="s">
        <v>914</v>
      </c>
      <c r="I30" s="612"/>
      <c r="J30" s="613">
        <v>1</v>
      </c>
      <c r="K30" s="612" t="s">
        <v>546</v>
      </c>
    </row>
    <row r="31" spans="1:11" hidden="1" x14ac:dyDescent="0.25">
      <c r="A31" s="611">
        <v>200036</v>
      </c>
      <c r="B31" s="612" t="s">
        <v>915</v>
      </c>
      <c r="C31" s="612" t="s">
        <v>846</v>
      </c>
      <c r="D31" s="612" t="s">
        <v>847</v>
      </c>
      <c r="E31" s="612" t="s">
        <v>806</v>
      </c>
      <c r="F31" s="612" t="s">
        <v>807</v>
      </c>
      <c r="G31" s="612" t="s">
        <v>916</v>
      </c>
      <c r="H31" s="612" t="s">
        <v>899</v>
      </c>
      <c r="I31" s="612"/>
      <c r="J31" s="613">
        <v>1</v>
      </c>
      <c r="K31" s="612" t="s">
        <v>546</v>
      </c>
    </row>
    <row r="32" spans="1:11" hidden="1" x14ac:dyDescent="0.25">
      <c r="A32" s="611">
        <v>200037</v>
      </c>
      <c r="B32" s="612" t="s">
        <v>917</v>
      </c>
      <c r="C32" s="612" t="s">
        <v>846</v>
      </c>
      <c r="D32" s="612" t="s">
        <v>847</v>
      </c>
      <c r="E32" s="612" t="s">
        <v>806</v>
      </c>
      <c r="F32" s="612" t="s">
        <v>807</v>
      </c>
      <c r="G32" s="612" t="s">
        <v>901</v>
      </c>
      <c r="H32" s="612" t="s">
        <v>899</v>
      </c>
      <c r="I32" s="612"/>
      <c r="J32" s="613">
        <v>1</v>
      </c>
      <c r="K32" s="612" t="s">
        <v>546</v>
      </c>
    </row>
    <row r="33" spans="1:11" hidden="1" x14ac:dyDescent="0.25">
      <c r="A33" s="611">
        <v>200038</v>
      </c>
      <c r="B33" s="612" t="s">
        <v>918</v>
      </c>
      <c r="C33" s="612" t="s">
        <v>836</v>
      </c>
      <c r="D33" s="612" t="s">
        <v>919</v>
      </c>
      <c r="E33" s="612" t="s">
        <v>806</v>
      </c>
      <c r="F33" s="612" t="s">
        <v>807</v>
      </c>
      <c r="G33" s="612" t="s">
        <v>920</v>
      </c>
      <c r="H33" s="612" t="s">
        <v>921</v>
      </c>
      <c r="I33" s="612"/>
      <c r="J33" s="613">
        <v>1</v>
      </c>
      <c r="K33" s="612" t="s">
        <v>546</v>
      </c>
    </row>
    <row r="34" spans="1:11" hidden="1" x14ac:dyDescent="0.25">
      <c r="A34" s="611">
        <v>200039</v>
      </c>
      <c r="B34" s="612" t="s">
        <v>922</v>
      </c>
      <c r="C34" s="612" t="s">
        <v>836</v>
      </c>
      <c r="D34" s="612" t="s">
        <v>919</v>
      </c>
      <c r="E34" s="612" t="s">
        <v>806</v>
      </c>
      <c r="F34" s="612" t="s">
        <v>807</v>
      </c>
      <c r="G34" s="612" t="s">
        <v>916</v>
      </c>
      <c r="H34" s="612" t="s">
        <v>923</v>
      </c>
      <c r="I34" s="612"/>
      <c r="J34" s="613">
        <v>1</v>
      </c>
      <c r="K34" s="612" t="s">
        <v>546</v>
      </c>
    </row>
    <row r="35" spans="1:11" hidden="1" x14ac:dyDescent="0.25">
      <c r="A35" s="611">
        <v>200040</v>
      </c>
      <c r="B35" s="612" t="s">
        <v>924</v>
      </c>
      <c r="C35" s="612" t="s">
        <v>879</v>
      </c>
      <c r="D35" s="612" t="s">
        <v>880</v>
      </c>
      <c r="E35" s="612" t="s">
        <v>806</v>
      </c>
      <c r="F35" s="612" t="s">
        <v>807</v>
      </c>
      <c r="G35" s="612" t="s">
        <v>881</v>
      </c>
      <c r="H35" s="612" t="s">
        <v>882</v>
      </c>
      <c r="I35" s="612"/>
      <c r="J35" s="613">
        <v>1</v>
      </c>
      <c r="K35" s="612" t="s">
        <v>546</v>
      </c>
    </row>
    <row r="36" spans="1:11" hidden="1" x14ac:dyDescent="0.25">
      <c r="A36" s="611">
        <v>200041</v>
      </c>
      <c r="B36" s="612" t="s">
        <v>924</v>
      </c>
      <c r="C36" s="612" t="s">
        <v>804</v>
      </c>
      <c r="D36" s="612" t="s">
        <v>925</v>
      </c>
      <c r="E36" s="612" t="s">
        <v>806</v>
      </c>
      <c r="F36" s="612" t="s">
        <v>807</v>
      </c>
      <c r="G36" s="612" t="s">
        <v>926</v>
      </c>
      <c r="H36" s="612" t="s">
        <v>927</v>
      </c>
      <c r="I36" s="612"/>
      <c r="J36" s="613">
        <v>0</v>
      </c>
      <c r="K36" s="612" t="s">
        <v>546</v>
      </c>
    </row>
    <row r="37" spans="1:11" hidden="1" x14ac:dyDescent="0.25">
      <c r="A37" s="611">
        <v>200042</v>
      </c>
      <c r="B37" s="612" t="s">
        <v>928</v>
      </c>
      <c r="C37" s="612" t="s">
        <v>804</v>
      </c>
      <c r="D37" s="612" t="s">
        <v>890</v>
      </c>
      <c r="E37" s="612" t="s">
        <v>806</v>
      </c>
      <c r="F37" s="612" t="s">
        <v>807</v>
      </c>
      <c r="G37" s="612" t="s">
        <v>881</v>
      </c>
      <c r="H37" s="612" t="s">
        <v>882</v>
      </c>
      <c r="I37" s="612"/>
      <c r="J37" s="613">
        <v>1</v>
      </c>
      <c r="K37" s="612" t="s">
        <v>546</v>
      </c>
    </row>
    <row r="38" spans="1:11" hidden="1" x14ac:dyDescent="0.25">
      <c r="A38" s="611">
        <v>200043</v>
      </c>
      <c r="B38" s="612" t="s">
        <v>929</v>
      </c>
      <c r="C38" s="612" t="s">
        <v>821</v>
      </c>
      <c r="D38" s="612" t="s">
        <v>866</v>
      </c>
      <c r="E38" s="612" t="s">
        <v>806</v>
      </c>
      <c r="F38" s="612" t="s">
        <v>807</v>
      </c>
      <c r="G38" s="612" t="s">
        <v>930</v>
      </c>
      <c r="H38" s="612" t="s">
        <v>882</v>
      </c>
      <c r="I38" s="612"/>
      <c r="J38" s="613">
        <v>1</v>
      </c>
      <c r="K38" s="612" t="s">
        <v>546</v>
      </c>
    </row>
    <row r="39" spans="1:11" hidden="1" x14ac:dyDescent="0.25">
      <c r="A39" s="611">
        <v>200044</v>
      </c>
      <c r="B39" s="612" t="s">
        <v>931</v>
      </c>
      <c r="C39" s="612" t="s">
        <v>821</v>
      </c>
      <c r="D39" s="612" t="s">
        <v>932</v>
      </c>
      <c r="E39" s="612" t="s">
        <v>806</v>
      </c>
      <c r="F39" s="612" t="s">
        <v>807</v>
      </c>
      <c r="G39" s="612" t="s">
        <v>881</v>
      </c>
      <c r="H39" s="612" t="s">
        <v>882</v>
      </c>
      <c r="I39" s="612"/>
      <c r="J39" s="613">
        <v>0.91</v>
      </c>
      <c r="K39" s="612" t="s">
        <v>546</v>
      </c>
    </row>
    <row r="40" spans="1:11" hidden="1" x14ac:dyDescent="0.25">
      <c r="A40" s="611">
        <v>200045</v>
      </c>
      <c r="B40" s="612" t="s">
        <v>933</v>
      </c>
      <c r="C40" s="612" t="s">
        <v>821</v>
      </c>
      <c r="D40" s="612" t="s">
        <v>932</v>
      </c>
      <c r="E40" s="612" t="s">
        <v>806</v>
      </c>
      <c r="F40" s="612" t="s">
        <v>807</v>
      </c>
      <c r="G40" s="612" t="s">
        <v>934</v>
      </c>
      <c r="H40" s="612" t="s">
        <v>882</v>
      </c>
      <c r="I40" s="612"/>
      <c r="J40" s="613">
        <v>0.88</v>
      </c>
      <c r="K40" s="612" t="s">
        <v>546</v>
      </c>
    </row>
    <row r="41" spans="1:11" hidden="1" x14ac:dyDescent="0.25">
      <c r="A41" s="611">
        <v>200046</v>
      </c>
      <c r="B41" s="612" t="s">
        <v>935</v>
      </c>
      <c r="C41" s="612" t="s">
        <v>821</v>
      </c>
      <c r="D41" s="612" t="s">
        <v>932</v>
      </c>
      <c r="E41" s="612" t="s">
        <v>806</v>
      </c>
      <c r="F41" s="612" t="s">
        <v>807</v>
      </c>
      <c r="G41" s="612" t="s">
        <v>934</v>
      </c>
      <c r="H41" s="612" t="s">
        <v>882</v>
      </c>
      <c r="I41" s="612"/>
      <c r="J41" s="613">
        <v>0.88</v>
      </c>
      <c r="K41" s="612" t="s">
        <v>546</v>
      </c>
    </row>
    <row r="42" spans="1:11" hidden="1" x14ac:dyDescent="0.25">
      <c r="A42" s="611">
        <v>200047</v>
      </c>
      <c r="B42" s="612" t="s">
        <v>936</v>
      </c>
      <c r="C42" s="612" t="s">
        <v>821</v>
      </c>
      <c r="D42" s="612" t="s">
        <v>932</v>
      </c>
      <c r="E42" s="612" t="s">
        <v>806</v>
      </c>
      <c r="F42" s="612" t="s">
        <v>807</v>
      </c>
      <c r="G42" s="612" t="s">
        <v>934</v>
      </c>
      <c r="H42" s="612" t="s">
        <v>882</v>
      </c>
      <c r="I42" s="612"/>
      <c r="J42" s="613">
        <v>0.88</v>
      </c>
      <c r="K42" s="612" t="s">
        <v>546</v>
      </c>
    </row>
    <row r="43" spans="1:11" hidden="1" x14ac:dyDescent="0.25">
      <c r="A43" s="611">
        <v>200060</v>
      </c>
      <c r="B43" s="612" t="s">
        <v>937</v>
      </c>
      <c r="C43" s="612" t="s">
        <v>804</v>
      </c>
      <c r="D43" s="612" t="s">
        <v>890</v>
      </c>
      <c r="E43" s="612" t="s">
        <v>806</v>
      </c>
      <c r="F43" s="612" t="s">
        <v>807</v>
      </c>
      <c r="G43" s="612" t="s">
        <v>926</v>
      </c>
      <c r="H43" s="612" t="s">
        <v>882</v>
      </c>
      <c r="I43" s="612"/>
      <c r="J43" s="613">
        <v>1</v>
      </c>
      <c r="K43" s="612" t="s">
        <v>546</v>
      </c>
    </row>
    <row r="44" spans="1:11" hidden="1" x14ac:dyDescent="0.25">
      <c r="A44" s="611">
        <v>200061</v>
      </c>
      <c r="B44" s="612" t="s">
        <v>938</v>
      </c>
      <c r="C44" s="612" t="s">
        <v>804</v>
      </c>
      <c r="D44" s="612" t="s">
        <v>890</v>
      </c>
      <c r="E44" s="612" t="s">
        <v>806</v>
      </c>
      <c r="F44" s="612" t="s">
        <v>807</v>
      </c>
      <c r="G44" s="612" t="s">
        <v>913</v>
      </c>
      <c r="H44" s="612" t="s">
        <v>939</v>
      </c>
      <c r="I44" s="612"/>
      <c r="J44" s="613">
        <v>1</v>
      </c>
      <c r="K44" s="612" t="s">
        <v>546</v>
      </c>
    </row>
    <row r="45" spans="1:11" hidden="1" x14ac:dyDescent="0.25">
      <c r="A45" s="611">
        <v>200062</v>
      </c>
      <c r="B45" s="612" t="s">
        <v>924</v>
      </c>
      <c r="C45" s="612" t="s">
        <v>821</v>
      </c>
      <c r="D45" s="612" t="s">
        <v>932</v>
      </c>
      <c r="E45" s="612" t="s">
        <v>806</v>
      </c>
      <c r="F45" s="612" t="s">
        <v>807</v>
      </c>
      <c r="G45" s="612" t="s">
        <v>881</v>
      </c>
      <c r="H45" s="612" t="s">
        <v>882</v>
      </c>
      <c r="I45" s="612"/>
      <c r="J45" s="613">
        <v>0.88</v>
      </c>
      <c r="K45" s="612" t="s">
        <v>546</v>
      </c>
    </row>
    <row r="46" spans="1:11" hidden="1" x14ac:dyDescent="0.25">
      <c r="A46" s="611">
        <v>200063</v>
      </c>
      <c r="B46" s="612" t="s">
        <v>940</v>
      </c>
      <c r="C46" s="612" t="s">
        <v>821</v>
      </c>
      <c r="D46" s="612" t="s">
        <v>932</v>
      </c>
      <c r="E46" s="612" t="s">
        <v>806</v>
      </c>
      <c r="F46" s="612" t="s">
        <v>807</v>
      </c>
      <c r="G46" s="612" t="s">
        <v>881</v>
      </c>
      <c r="H46" s="612" t="s">
        <v>882</v>
      </c>
      <c r="I46" s="612"/>
      <c r="J46" s="613">
        <v>0.88</v>
      </c>
      <c r="K46" s="612" t="s">
        <v>546</v>
      </c>
    </row>
    <row r="47" spans="1:11" hidden="1" x14ac:dyDescent="0.25">
      <c r="A47" s="611">
        <v>200064</v>
      </c>
      <c r="B47" s="612" t="s">
        <v>941</v>
      </c>
      <c r="C47" s="612" t="s">
        <v>821</v>
      </c>
      <c r="D47" s="612" t="s">
        <v>932</v>
      </c>
      <c r="E47" s="612" t="s">
        <v>806</v>
      </c>
      <c r="F47" s="612" t="s">
        <v>807</v>
      </c>
      <c r="G47" s="612" t="s">
        <v>934</v>
      </c>
      <c r="H47" s="612" t="s">
        <v>882</v>
      </c>
      <c r="I47" s="612"/>
      <c r="J47" s="613">
        <v>0.88</v>
      </c>
      <c r="K47" s="612" t="s">
        <v>546</v>
      </c>
    </row>
    <row r="48" spans="1:11" hidden="1" x14ac:dyDescent="0.25">
      <c r="A48" s="611">
        <v>200065</v>
      </c>
      <c r="B48" s="612" t="s">
        <v>924</v>
      </c>
      <c r="C48" s="612" t="s">
        <v>836</v>
      </c>
      <c r="D48" s="612" t="s">
        <v>854</v>
      </c>
      <c r="E48" s="612" t="s">
        <v>806</v>
      </c>
      <c r="F48" s="612" t="s">
        <v>807</v>
      </c>
      <c r="G48" s="612" t="s">
        <v>942</v>
      </c>
      <c r="H48" s="612" t="s">
        <v>882</v>
      </c>
      <c r="I48" s="612"/>
      <c r="J48" s="613">
        <v>1</v>
      </c>
      <c r="K48" s="612" t="s">
        <v>546</v>
      </c>
    </row>
    <row r="49" spans="1:11" hidden="1" x14ac:dyDescent="0.25">
      <c r="A49" s="611">
        <v>200076</v>
      </c>
      <c r="B49" s="612" t="s">
        <v>943</v>
      </c>
      <c r="C49" s="612" t="s">
        <v>944</v>
      </c>
      <c r="D49" s="612" t="s">
        <v>847</v>
      </c>
      <c r="E49" s="612" t="s">
        <v>823</v>
      </c>
      <c r="F49" s="612" t="s">
        <v>945</v>
      </c>
      <c r="G49" s="612" t="s">
        <v>946</v>
      </c>
      <c r="H49" s="612" t="s">
        <v>947</v>
      </c>
      <c r="I49" s="612"/>
      <c r="J49" s="613">
        <v>0</v>
      </c>
      <c r="K49" s="612" t="s">
        <v>585</v>
      </c>
    </row>
    <row r="50" spans="1:11" hidden="1" x14ac:dyDescent="0.25">
      <c r="A50" s="611">
        <v>200077</v>
      </c>
      <c r="B50" s="612" t="s">
        <v>948</v>
      </c>
      <c r="C50" s="612" t="s">
        <v>879</v>
      </c>
      <c r="D50" s="612" t="s">
        <v>949</v>
      </c>
      <c r="E50" s="612" t="s">
        <v>823</v>
      </c>
      <c r="F50" s="612" t="s">
        <v>945</v>
      </c>
      <c r="G50" s="612" t="s">
        <v>950</v>
      </c>
      <c r="H50" s="612" t="s">
        <v>908</v>
      </c>
      <c r="I50" s="612"/>
      <c r="J50" s="613">
        <v>0</v>
      </c>
      <c r="K50" s="612" t="s">
        <v>585</v>
      </c>
    </row>
    <row r="51" spans="1:11" hidden="1" x14ac:dyDescent="0.25">
      <c r="A51" s="611">
        <v>200080</v>
      </c>
      <c r="B51" s="612" t="s">
        <v>951</v>
      </c>
      <c r="C51" s="612" t="s">
        <v>836</v>
      </c>
      <c r="D51" s="612" t="s">
        <v>873</v>
      </c>
      <c r="E51" s="612" t="s">
        <v>806</v>
      </c>
      <c r="F51" s="612" t="s">
        <v>807</v>
      </c>
      <c r="G51" s="612" t="s">
        <v>952</v>
      </c>
      <c r="H51" s="612" t="s">
        <v>953</v>
      </c>
      <c r="I51" s="612"/>
      <c r="J51" s="613">
        <v>1</v>
      </c>
      <c r="K51" s="612" t="s">
        <v>546</v>
      </c>
    </row>
    <row r="52" spans="1:11" hidden="1" x14ac:dyDescent="0.25">
      <c r="A52" s="611">
        <v>200101</v>
      </c>
      <c r="B52" s="612" t="s">
        <v>954</v>
      </c>
      <c r="C52" s="612" t="s">
        <v>804</v>
      </c>
      <c r="D52" s="612" t="s">
        <v>890</v>
      </c>
      <c r="E52" s="612" t="s">
        <v>806</v>
      </c>
      <c r="F52" s="612" t="s">
        <v>807</v>
      </c>
      <c r="G52" s="612" t="s">
        <v>955</v>
      </c>
      <c r="H52" s="612" t="s">
        <v>956</v>
      </c>
      <c r="I52" s="612"/>
      <c r="J52" s="613">
        <v>1</v>
      </c>
      <c r="K52" s="612" t="s">
        <v>546</v>
      </c>
    </row>
    <row r="53" spans="1:11" hidden="1" x14ac:dyDescent="0.25">
      <c r="A53" s="611">
        <v>200122</v>
      </c>
      <c r="B53" s="612" t="s">
        <v>957</v>
      </c>
      <c r="C53" s="612" t="s">
        <v>879</v>
      </c>
      <c r="D53" s="612" t="s">
        <v>949</v>
      </c>
      <c r="E53" s="612" t="s">
        <v>806</v>
      </c>
      <c r="F53" s="612" t="s">
        <v>849</v>
      </c>
      <c r="G53" s="612" t="s">
        <v>850</v>
      </c>
      <c r="H53" s="612" t="s">
        <v>851</v>
      </c>
      <c r="I53" s="612"/>
      <c r="J53" s="613">
        <v>0.7</v>
      </c>
      <c r="K53" s="612" t="s">
        <v>585</v>
      </c>
    </row>
    <row r="54" spans="1:11" hidden="1" x14ac:dyDescent="0.25">
      <c r="A54" s="611">
        <v>200123</v>
      </c>
      <c r="B54" s="612" t="s">
        <v>958</v>
      </c>
      <c r="C54" s="612" t="s">
        <v>879</v>
      </c>
      <c r="D54" s="612" t="s">
        <v>949</v>
      </c>
      <c r="E54" s="612" t="s">
        <v>806</v>
      </c>
      <c r="F54" s="612" t="s">
        <v>849</v>
      </c>
      <c r="G54" s="612" t="s">
        <v>850</v>
      </c>
      <c r="H54" s="612" t="s">
        <v>851</v>
      </c>
      <c r="I54" s="612"/>
      <c r="J54" s="613">
        <v>0.5</v>
      </c>
      <c r="K54" s="612" t="s">
        <v>585</v>
      </c>
    </row>
    <row r="55" spans="1:11" hidden="1" x14ac:dyDescent="0.25">
      <c r="A55" s="611">
        <v>200140</v>
      </c>
      <c r="B55" s="612" t="s">
        <v>959</v>
      </c>
      <c r="C55" s="612" t="s">
        <v>846</v>
      </c>
      <c r="D55" s="612" t="s">
        <v>919</v>
      </c>
      <c r="E55" s="612" t="s">
        <v>806</v>
      </c>
      <c r="F55" s="612" t="s">
        <v>849</v>
      </c>
      <c r="G55" s="612" t="s">
        <v>960</v>
      </c>
      <c r="H55" s="612" t="s">
        <v>961</v>
      </c>
      <c r="I55" s="612"/>
      <c r="J55" s="613">
        <v>1</v>
      </c>
      <c r="K55" s="612" t="s">
        <v>546</v>
      </c>
    </row>
    <row r="56" spans="1:11" hidden="1" x14ac:dyDescent="0.25">
      <c r="A56" s="611">
        <v>200141</v>
      </c>
      <c r="B56" s="612" t="s">
        <v>962</v>
      </c>
      <c r="C56" s="612" t="s">
        <v>836</v>
      </c>
      <c r="D56" s="612" t="s">
        <v>949</v>
      </c>
      <c r="E56" s="612" t="s">
        <v>806</v>
      </c>
      <c r="F56" s="612" t="s">
        <v>849</v>
      </c>
      <c r="G56" s="612" t="s">
        <v>963</v>
      </c>
      <c r="H56" s="612" t="s">
        <v>851</v>
      </c>
      <c r="I56" s="612"/>
      <c r="J56" s="613">
        <v>0</v>
      </c>
      <c r="K56" s="612" t="s">
        <v>585</v>
      </c>
    </row>
    <row r="57" spans="1:11" hidden="1" x14ac:dyDescent="0.25">
      <c r="A57" s="611">
        <v>200162</v>
      </c>
      <c r="B57" s="612" t="s">
        <v>964</v>
      </c>
      <c r="C57" s="612" t="s">
        <v>944</v>
      </c>
      <c r="D57" s="612" t="s">
        <v>854</v>
      </c>
      <c r="E57" s="612" t="s">
        <v>823</v>
      </c>
      <c r="F57" s="612" t="s">
        <v>945</v>
      </c>
      <c r="G57" s="612" t="s">
        <v>965</v>
      </c>
      <c r="H57" s="612" t="s">
        <v>875</v>
      </c>
      <c r="I57" s="612"/>
      <c r="J57" s="613">
        <v>1</v>
      </c>
      <c r="K57" s="612" t="s">
        <v>546</v>
      </c>
    </row>
    <row r="58" spans="1:11" hidden="1" x14ac:dyDescent="0.25">
      <c r="A58" s="611">
        <v>200163</v>
      </c>
      <c r="B58" s="612" t="s">
        <v>966</v>
      </c>
      <c r="C58" s="612" t="s">
        <v>944</v>
      </c>
      <c r="D58" s="612" t="s">
        <v>854</v>
      </c>
      <c r="E58" s="612" t="s">
        <v>823</v>
      </c>
      <c r="F58" s="612" t="s">
        <v>967</v>
      </c>
      <c r="G58" s="612" t="s">
        <v>968</v>
      </c>
      <c r="H58" s="612" t="s">
        <v>969</v>
      </c>
      <c r="I58" s="612"/>
      <c r="J58" s="613">
        <v>1</v>
      </c>
      <c r="K58" s="612" t="s">
        <v>546</v>
      </c>
    </row>
    <row r="59" spans="1:11" hidden="1" x14ac:dyDescent="0.25">
      <c r="A59" s="611">
        <v>200164</v>
      </c>
      <c r="B59" s="612" t="s">
        <v>970</v>
      </c>
      <c r="C59" s="612" t="s">
        <v>879</v>
      </c>
      <c r="D59" s="612" t="s">
        <v>971</v>
      </c>
      <c r="E59" s="612" t="s">
        <v>823</v>
      </c>
      <c r="F59" s="612" t="s">
        <v>945</v>
      </c>
      <c r="G59" s="612" t="s">
        <v>965</v>
      </c>
      <c r="H59" s="612" t="s">
        <v>972</v>
      </c>
      <c r="I59" s="612"/>
      <c r="J59" s="613">
        <v>1</v>
      </c>
      <c r="K59" s="612" t="s">
        <v>546</v>
      </c>
    </row>
    <row r="60" spans="1:11" hidden="1" x14ac:dyDescent="0.25">
      <c r="A60" s="611">
        <v>200165</v>
      </c>
      <c r="B60" s="612" t="s">
        <v>973</v>
      </c>
      <c r="C60" s="612" t="s">
        <v>879</v>
      </c>
      <c r="D60" s="612" t="s">
        <v>880</v>
      </c>
      <c r="E60" s="612" t="s">
        <v>823</v>
      </c>
      <c r="F60" s="612" t="s">
        <v>945</v>
      </c>
      <c r="G60" s="612" t="s">
        <v>965</v>
      </c>
      <c r="H60" s="612" t="s">
        <v>875</v>
      </c>
      <c r="I60" s="612"/>
      <c r="J60" s="613">
        <v>1</v>
      </c>
      <c r="K60" s="612" t="s">
        <v>546</v>
      </c>
    </row>
    <row r="61" spans="1:11" hidden="1" x14ac:dyDescent="0.25">
      <c r="A61" s="611">
        <v>200185</v>
      </c>
      <c r="B61" s="612" t="s">
        <v>974</v>
      </c>
      <c r="C61" s="612" t="s">
        <v>944</v>
      </c>
      <c r="D61" s="612" t="s">
        <v>854</v>
      </c>
      <c r="E61" s="612" t="s">
        <v>806</v>
      </c>
      <c r="F61" s="612" t="s">
        <v>849</v>
      </c>
      <c r="G61" s="612" t="s">
        <v>975</v>
      </c>
      <c r="H61" s="612" t="s">
        <v>891</v>
      </c>
      <c r="I61" s="612"/>
      <c r="J61" s="613">
        <v>1</v>
      </c>
      <c r="K61" s="612" t="s">
        <v>546</v>
      </c>
    </row>
    <row r="62" spans="1:11" hidden="1" x14ac:dyDescent="0.25">
      <c r="A62" s="611">
        <v>200188</v>
      </c>
      <c r="B62" s="612" t="s">
        <v>976</v>
      </c>
      <c r="C62" s="612" t="s">
        <v>977</v>
      </c>
      <c r="D62" s="612" t="s">
        <v>890</v>
      </c>
      <c r="E62" s="612" t="s">
        <v>848</v>
      </c>
      <c r="F62" s="612" t="s">
        <v>945</v>
      </c>
      <c r="G62" s="612" t="s">
        <v>978</v>
      </c>
      <c r="H62" s="612" t="s">
        <v>851</v>
      </c>
      <c r="I62" s="612"/>
      <c r="J62" s="613">
        <v>1</v>
      </c>
      <c r="K62" s="612" t="s">
        <v>546</v>
      </c>
    </row>
    <row r="63" spans="1:11" hidden="1" x14ac:dyDescent="0.25">
      <c r="A63" s="611">
        <v>200189</v>
      </c>
      <c r="B63" s="612" t="s">
        <v>979</v>
      </c>
      <c r="C63" s="612" t="s">
        <v>821</v>
      </c>
      <c r="D63" s="612" t="s">
        <v>866</v>
      </c>
      <c r="E63" s="612" t="s">
        <v>806</v>
      </c>
      <c r="F63" s="612" t="s">
        <v>807</v>
      </c>
      <c r="G63" s="612" t="s">
        <v>934</v>
      </c>
      <c r="H63" s="612" t="s">
        <v>980</v>
      </c>
      <c r="I63" s="612"/>
      <c r="J63" s="613">
        <v>1</v>
      </c>
      <c r="K63" s="612" t="s">
        <v>546</v>
      </c>
    </row>
    <row r="64" spans="1:11" hidden="1" x14ac:dyDescent="0.25">
      <c r="A64" s="611">
        <v>200209</v>
      </c>
      <c r="B64" s="612" t="s">
        <v>981</v>
      </c>
      <c r="C64" s="612" t="s">
        <v>836</v>
      </c>
      <c r="D64" s="612" t="s">
        <v>919</v>
      </c>
      <c r="E64" s="612" t="s">
        <v>806</v>
      </c>
      <c r="F64" s="612" t="s">
        <v>807</v>
      </c>
      <c r="G64" s="612" t="s">
        <v>916</v>
      </c>
      <c r="H64" s="612" t="s">
        <v>885</v>
      </c>
      <c r="I64" s="612"/>
      <c r="J64" s="613">
        <v>1</v>
      </c>
      <c r="K64" s="612" t="s">
        <v>546</v>
      </c>
    </row>
    <row r="65" spans="1:11" hidden="1" x14ac:dyDescent="0.25">
      <c r="A65" s="611">
        <v>200230</v>
      </c>
      <c r="B65" s="612" t="s">
        <v>982</v>
      </c>
      <c r="C65" s="612" t="s">
        <v>879</v>
      </c>
      <c r="D65" s="612" t="s">
        <v>880</v>
      </c>
      <c r="E65" s="612" t="s">
        <v>806</v>
      </c>
      <c r="F65" s="612" t="s">
        <v>807</v>
      </c>
      <c r="G65" s="612" t="s">
        <v>946</v>
      </c>
      <c r="H65" s="612" t="s">
        <v>868</v>
      </c>
      <c r="I65" s="612"/>
      <c r="J65" s="613">
        <v>1</v>
      </c>
      <c r="K65" s="612" t="s">
        <v>546</v>
      </c>
    </row>
    <row r="66" spans="1:11" hidden="1" x14ac:dyDescent="0.25">
      <c r="A66" s="611">
        <v>200249</v>
      </c>
      <c r="B66" s="612" t="s">
        <v>983</v>
      </c>
      <c r="C66" s="612" t="s">
        <v>836</v>
      </c>
      <c r="D66" s="612" t="s">
        <v>984</v>
      </c>
      <c r="E66" s="612" t="s">
        <v>806</v>
      </c>
      <c r="F66" s="612" t="s">
        <v>807</v>
      </c>
      <c r="G66" s="612" t="s">
        <v>952</v>
      </c>
      <c r="H66" s="612" t="s">
        <v>953</v>
      </c>
      <c r="I66" s="612"/>
      <c r="J66" s="613">
        <v>0</v>
      </c>
      <c r="K66" s="612" t="s">
        <v>546</v>
      </c>
    </row>
    <row r="67" spans="1:11" hidden="1" x14ac:dyDescent="0.25">
      <c r="A67" s="611">
        <v>200250</v>
      </c>
      <c r="B67" s="612" t="s">
        <v>985</v>
      </c>
      <c r="C67" s="612" t="s">
        <v>836</v>
      </c>
      <c r="D67" s="612" t="s">
        <v>949</v>
      </c>
      <c r="E67" s="612" t="s">
        <v>806</v>
      </c>
      <c r="F67" s="612" t="s">
        <v>807</v>
      </c>
      <c r="G67" s="612" t="s">
        <v>952</v>
      </c>
      <c r="H67" s="612" t="s">
        <v>953</v>
      </c>
      <c r="I67" s="612"/>
      <c r="J67" s="613">
        <v>0</v>
      </c>
      <c r="K67" s="612" t="s">
        <v>546</v>
      </c>
    </row>
    <row r="68" spans="1:11" hidden="1" x14ac:dyDescent="0.25">
      <c r="A68" s="611">
        <v>200251</v>
      </c>
      <c r="B68" s="612" t="s">
        <v>986</v>
      </c>
      <c r="C68" s="612" t="s">
        <v>836</v>
      </c>
      <c r="D68" s="612" t="s">
        <v>873</v>
      </c>
      <c r="E68" s="612" t="s">
        <v>806</v>
      </c>
      <c r="F68" s="612" t="s">
        <v>807</v>
      </c>
      <c r="G68" s="612" t="s">
        <v>859</v>
      </c>
      <c r="H68" s="612" t="s">
        <v>860</v>
      </c>
      <c r="I68" s="612"/>
      <c r="J68" s="613">
        <v>1</v>
      </c>
      <c r="K68" s="612" t="s">
        <v>546</v>
      </c>
    </row>
    <row r="69" spans="1:11" hidden="1" x14ac:dyDescent="0.25">
      <c r="A69" s="611">
        <v>200252</v>
      </c>
      <c r="B69" s="612" t="s">
        <v>987</v>
      </c>
      <c r="C69" s="612" t="s">
        <v>836</v>
      </c>
      <c r="D69" s="612" t="s">
        <v>854</v>
      </c>
      <c r="E69" s="612" t="s">
        <v>806</v>
      </c>
      <c r="F69" s="612" t="s">
        <v>807</v>
      </c>
      <c r="G69" s="612" t="s">
        <v>952</v>
      </c>
      <c r="H69" s="612" t="s">
        <v>988</v>
      </c>
      <c r="I69" s="612"/>
      <c r="J69" s="613">
        <v>1</v>
      </c>
      <c r="K69" s="612" t="s">
        <v>546</v>
      </c>
    </row>
    <row r="70" spans="1:11" hidden="1" x14ac:dyDescent="0.25">
      <c r="A70" s="611">
        <v>200253</v>
      </c>
      <c r="B70" s="612" t="s">
        <v>989</v>
      </c>
      <c r="C70" s="612" t="s">
        <v>944</v>
      </c>
      <c r="D70" s="612" t="s">
        <v>854</v>
      </c>
      <c r="E70" s="612" t="s">
        <v>806</v>
      </c>
      <c r="F70" s="612" t="s">
        <v>807</v>
      </c>
      <c r="G70" s="612" t="s">
        <v>990</v>
      </c>
      <c r="H70" s="612" t="s">
        <v>953</v>
      </c>
      <c r="I70" s="612"/>
      <c r="J70" s="613">
        <v>1</v>
      </c>
      <c r="K70" s="612" t="s">
        <v>546</v>
      </c>
    </row>
    <row r="71" spans="1:11" hidden="1" x14ac:dyDescent="0.25">
      <c r="A71" s="611">
        <v>200271</v>
      </c>
      <c r="B71" s="612" t="s">
        <v>991</v>
      </c>
      <c r="C71" s="612" t="s">
        <v>804</v>
      </c>
      <c r="D71" s="612" t="s">
        <v>925</v>
      </c>
      <c r="E71" s="612" t="s">
        <v>806</v>
      </c>
      <c r="F71" s="612" t="s">
        <v>849</v>
      </c>
      <c r="G71" s="612" t="s">
        <v>992</v>
      </c>
      <c r="H71" s="612" t="s">
        <v>851</v>
      </c>
      <c r="I71" s="612"/>
      <c r="J71" s="613">
        <v>0</v>
      </c>
      <c r="K71" s="612" t="s">
        <v>585</v>
      </c>
    </row>
    <row r="72" spans="1:11" hidden="1" x14ac:dyDescent="0.25">
      <c r="A72" s="611">
        <v>200272</v>
      </c>
      <c r="B72" s="612" t="s">
        <v>993</v>
      </c>
      <c r="C72" s="612" t="s">
        <v>821</v>
      </c>
      <c r="D72" s="612" t="s">
        <v>866</v>
      </c>
      <c r="E72" s="612" t="s">
        <v>806</v>
      </c>
      <c r="F72" s="612" t="s">
        <v>807</v>
      </c>
      <c r="G72" s="612" t="s">
        <v>864</v>
      </c>
      <c r="H72" s="612" t="s">
        <v>875</v>
      </c>
      <c r="I72" s="612"/>
      <c r="J72" s="613">
        <v>1</v>
      </c>
      <c r="K72" s="612" t="s">
        <v>546</v>
      </c>
    </row>
    <row r="73" spans="1:11" hidden="1" x14ac:dyDescent="0.25">
      <c r="A73" s="611">
        <v>200273</v>
      </c>
      <c r="B73" s="612" t="s">
        <v>993</v>
      </c>
      <c r="C73" s="612" t="s">
        <v>804</v>
      </c>
      <c r="D73" s="612" t="s">
        <v>890</v>
      </c>
      <c r="E73" s="612" t="s">
        <v>806</v>
      </c>
      <c r="F73" s="612" t="s">
        <v>807</v>
      </c>
      <c r="G73" s="612" t="s">
        <v>955</v>
      </c>
      <c r="H73" s="612" t="s">
        <v>875</v>
      </c>
      <c r="I73" s="612"/>
      <c r="J73" s="613">
        <v>0</v>
      </c>
      <c r="K73" s="612" t="s">
        <v>546</v>
      </c>
    </row>
    <row r="74" spans="1:11" hidden="1" x14ac:dyDescent="0.25">
      <c r="A74" s="611">
        <v>200275</v>
      </c>
      <c r="B74" s="612" t="s">
        <v>994</v>
      </c>
      <c r="C74" s="612" t="s">
        <v>836</v>
      </c>
      <c r="D74" s="612" t="s">
        <v>873</v>
      </c>
      <c r="E74" s="612" t="s">
        <v>806</v>
      </c>
      <c r="F74" s="612" t="s">
        <v>807</v>
      </c>
      <c r="G74" s="612" t="s">
        <v>884</v>
      </c>
      <c r="H74" s="612" t="s">
        <v>875</v>
      </c>
      <c r="I74" s="612"/>
      <c r="J74" s="613">
        <v>1</v>
      </c>
      <c r="K74" s="612" t="s">
        <v>546</v>
      </c>
    </row>
    <row r="75" spans="1:11" hidden="1" x14ac:dyDescent="0.25">
      <c r="A75" s="611">
        <v>200276</v>
      </c>
      <c r="B75" s="612" t="s">
        <v>995</v>
      </c>
      <c r="C75" s="612" t="s">
        <v>821</v>
      </c>
      <c r="D75" s="612" t="s">
        <v>866</v>
      </c>
      <c r="E75" s="612" t="s">
        <v>806</v>
      </c>
      <c r="F75" s="612" t="s">
        <v>807</v>
      </c>
      <c r="G75" s="612" t="s">
        <v>864</v>
      </c>
      <c r="H75" s="612" t="s">
        <v>860</v>
      </c>
      <c r="I75" s="612"/>
      <c r="J75" s="613">
        <v>1</v>
      </c>
      <c r="K75" s="612" t="s">
        <v>546</v>
      </c>
    </row>
    <row r="76" spans="1:11" hidden="1" x14ac:dyDescent="0.25">
      <c r="A76" s="611">
        <v>200277</v>
      </c>
      <c r="B76" s="612" t="s">
        <v>871</v>
      </c>
      <c r="C76" s="612" t="s">
        <v>836</v>
      </c>
      <c r="D76" s="612" t="s">
        <v>854</v>
      </c>
      <c r="E76" s="612" t="s">
        <v>806</v>
      </c>
      <c r="F76" s="612" t="s">
        <v>807</v>
      </c>
      <c r="G76" s="612" t="s">
        <v>864</v>
      </c>
      <c r="H76" s="612" t="s">
        <v>860</v>
      </c>
      <c r="I76" s="612"/>
      <c r="J76" s="613">
        <v>0</v>
      </c>
      <c r="K76" s="612" t="s">
        <v>546</v>
      </c>
    </row>
    <row r="77" spans="1:11" hidden="1" x14ac:dyDescent="0.25">
      <c r="A77" s="611">
        <v>200278</v>
      </c>
      <c r="B77" s="612" t="s">
        <v>871</v>
      </c>
      <c r="C77" s="612" t="s">
        <v>836</v>
      </c>
      <c r="D77" s="612" t="s">
        <v>854</v>
      </c>
      <c r="E77" s="612" t="s">
        <v>806</v>
      </c>
      <c r="F77" s="612" t="s">
        <v>807</v>
      </c>
      <c r="G77" s="612" t="s">
        <v>996</v>
      </c>
      <c r="H77" s="612" t="s">
        <v>860</v>
      </c>
      <c r="I77" s="612"/>
      <c r="J77" s="613">
        <v>1</v>
      </c>
      <c r="K77" s="612" t="s">
        <v>546</v>
      </c>
    </row>
    <row r="78" spans="1:11" hidden="1" x14ac:dyDescent="0.25">
      <c r="A78" s="611">
        <v>200279</v>
      </c>
      <c r="B78" s="612" t="s">
        <v>902</v>
      </c>
      <c r="C78" s="612" t="s">
        <v>836</v>
      </c>
      <c r="D78" s="612" t="s">
        <v>919</v>
      </c>
      <c r="E78" s="612" t="s">
        <v>806</v>
      </c>
      <c r="F78" s="612" t="s">
        <v>807</v>
      </c>
      <c r="G78" s="612" t="s">
        <v>978</v>
      </c>
      <c r="H78" s="612" t="s">
        <v>885</v>
      </c>
      <c r="I78" s="612"/>
      <c r="J78" s="613">
        <v>1</v>
      </c>
      <c r="K78" s="612" t="s">
        <v>546</v>
      </c>
    </row>
    <row r="79" spans="1:11" hidden="1" x14ac:dyDescent="0.25">
      <c r="A79" s="611">
        <v>200294</v>
      </c>
      <c r="B79" s="612" t="s">
        <v>907</v>
      </c>
      <c r="C79" s="612" t="s">
        <v>836</v>
      </c>
      <c r="D79" s="612" t="s">
        <v>873</v>
      </c>
      <c r="E79" s="612" t="s">
        <v>806</v>
      </c>
      <c r="F79" s="612" t="s">
        <v>807</v>
      </c>
      <c r="G79" s="612" t="s">
        <v>898</v>
      </c>
      <c r="H79" s="612" t="s">
        <v>908</v>
      </c>
      <c r="I79" s="612"/>
      <c r="J79" s="613">
        <v>1</v>
      </c>
      <c r="K79" s="612" t="s">
        <v>546</v>
      </c>
    </row>
    <row r="80" spans="1:11" hidden="1" x14ac:dyDescent="0.25">
      <c r="A80" s="611">
        <v>200295</v>
      </c>
      <c r="B80" s="612" t="s">
        <v>997</v>
      </c>
      <c r="C80" s="612" t="s">
        <v>836</v>
      </c>
      <c r="D80" s="612" t="s">
        <v>873</v>
      </c>
      <c r="E80" s="612" t="s">
        <v>806</v>
      </c>
      <c r="F80" s="612" t="s">
        <v>807</v>
      </c>
      <c r="G80" s="612" t="s">
        <v>884</v>
      </c>
      <c r="H80" s="612" t="s">
        <v>875</v>
      </c>
      <c r="I80" s="612"/>
      <c r="J80" s="613">
        <v>1</v>
      </c>
      <c r="K80" s="612" t="s">
        <v>546</v>
      </c>
    </row>
    <row r="81" spans="1:11" hidden="1" x14ac:dyDescent="0.25">
      <c r="A81" s="611">
        <v>200296</v>
      </c>
      <c r="B81" s="612" t="s">
        <v>998</v>
      </c>
      <c r="C81" s="612" t="s">
        <v>944</v>
      </c>
      <c r="D81" s="612" t="s">
        <v>999</v>
      </c>
      <c r="E81" s="612" t="s">
        <v>806</v>
      </c>
      <c r="F81" s="612" t="s">
        <v>807</v>
      </c>
      <c r="G81" s="612" t="s">
        <v>914</v>
      </c>
      <c r="H81" s="612" t="s">
        <v>885</v>
      </c>
      <c r="I81" s="612"/>
      <c r="J81" s="613">
        <v>1</v>
      </c>
      <c r="K81" s="612" t="s">
        <v>546</v>
      </c>
    </row>
    <row r="82" spans="1:11" hidden="1" x14ac:dyDescent="0.25">
      <c r="A82" s="611">
        <v>200297</v>
      </c>
      <c r="B82" s="612" t="s">
        <v>1000</v>
      </c>
      <c r="C82" s="612" t="s">
        <v>804</v>
      </c>
      <c r="D82" s="612" t="s">
        <v>890</v>
      </c>
      <c r="E82" s="612" t="s">
        <v>806</v>
      </c>
      <c r="F82" s="612" t="s">
        <v>807</v>
      </c>
      <c r="G82" s="612" t="s">
        <v>1001</v>
      </c>
      <c r="H82" s="612" t="s">
        <v>860</v>
      </c>
      <c r="I82" s="612"/>
      <c r="J82" s="613">
        <v>1</v>
      </c>
      <c r="K82" s="612" t="s">
        <v>546</v>
      </c>
    </row>
    <row r="83" spans="1:11" hidden="1" x14ac:dyDescent="0.25">
      <c r="A83" s="611">
        <v>200298</v>
      </c>
      <c r="B83" s="612" t="s">
        <v>876</v>
      </c>
      <c r="C83" s="612" t="s">
        <v>836</v>
      </c>
      <c r="D83" s="612" t="s">
        <v>873</v>
      </c>
      <c r="E83" s="612" t="s">
        <v>806</v>
      </c>
      <c r="F83" s="612" t="s">
        <v>807</v>
      </c>
      <c r="G83" s="612" t="s">
        <v>868</v>
      </c>
      <c r="H83" s="612" t="s">
        <v>908</v>
      </c>
      <c r="I83" s="612"/>
      <c r="J83" s="613">
        <v>1</v>
      </c>
      <c r="K83" s="612" t="s">
        <v>546</v>
      </c>
    </row>
    <row r="84" spans="1:11" hidden="1" x14ac:dyDescent="0.25">
      <c r="A84" s="611">
        <v>200314</v>
      </c>
      <c r="B84" s="612" t="s">
        <v>1002</v>
      </c>
      <c r="C84" s="612" t="s">
        <v>977</v>
      </c>
      <c r="D84" s="612" t="s">
        <v>890</v>
      </c>
      <c r="E84" s="612" t="s">
        <v>848</v>
      </c>
      <c r="F84" s="612" t="s">
        <v>1003</v>
      </c>
      <c r="G84" s="612" t="s">
        <v>1004</v>
      </c>
      <c r="H84" s="612" t="s">
        <v>1005</v>
      </c>
      <c r="I84" s="612"/>
      <c r="J84" s="613">
        <v>1</v>
      </c>
      <c r="K84" s="612" t="s">
        <v>546</v>
      </c>
    </row>
    <row r="85" spans="1:11" hidden="1" x14ac:dyDescent="0.25">
      <c r="A85" s="611">
        <v>200334</v>
      </c>
      <c r="B85" s="612" t="s">
        <v>1006</v>
      </c>
      <c r="C85" s="612" t="s">
        <v>804</v>
      </c>
      <c r="D85" s="612" t="s">
        <v>805</v>
      </c>
      <c r="E85" s="612" t="s">
        <v>806</v>
      </c>
      <c r="F85" s="612" t="s">
        <v>807</v>
      </c>
      <c r="G85" s="612" t="s">
        <v>1007</v>
      </c>
      <c r="H85" s="612" t="s">
        <v>1008</v>
      </c>
      <c r="I85" s="612"/>
      <c r="J85" s="613">
        <v>1</v>
      </c>
      <c r="K85" s="612" t="s">
        <v>546</v>
      </c>
    </row>
    <row r="86" spans="1:11" hidden="1" x14ac:dyDescent="0.25">
      <c r="A86" s="611">
        <v>200335</v>
      </c>
      <c r="B86" s="612" t="s">
        <v>1009</v>
      </c>
      <c r="C86" s="612" t="s">
        <v>804</v>
      </c>
      <c r="D86" s="612" t="s">
        <v>805</v>
      </c>
      <c r="E86" s="612" t="s">
        <v>806</v>
      </c>
      <c r="F86" s="612" t="s">
        <v>807</v>
      </c>
      <c r="G86" s="612" t="s">
        <v>1007</v>
      </c>
      <c r="H86" s="612" t="s">
        <v>1008</v>
      </c>
      <c r="I86" s="612"/>
      <c r="J86" s="613">
        <v>1</v>
      </c>
      <c r="K86" s="612" t="s">
        <v>546</v>
      </c>
    </row>
    <row r="87" spans="1:11" hidden="1" x14ac:dyDescent="0.25">
      <c r="A87" s="611">
        <v>200336</v>
      </c>
      <c r="B87" s="612" t="s">
        <v>1010</v>
      </c>
      <c r="C87" s="612" t="s">
        <v>804</v>
      </c>
      <c r="D87" s="612" t="s">
        <v>805</v>
      </c>
      <c r="E87" s="612" t="s">
        <v>806</v>
      </c>
      <c r="F87" s="612" t="s">
        <v>807</v>
      </c>
      <c r="G87" s="612" t="s">
        <v>1007</v>
      </c>
      <c r="H87" s="612" t="s">
        <v>1008</v>
      </c>
      <c r="I87" s="612"/>
      <c r="J87" s="613">
        <v>1</v>
      </c>
      <c r="K87" s="612" t="s">
        <v>546</v>
      </c>
    </row>
    <row r="88" spans="1:11" hidden="1" x14ac:dyDescent="0.25">
      <c r="A88" s="611">
        <v>200337</v>
      </c>
      <c r="B88" s="612" t="s">
        <v>1011</v>
      </c>
      <c r="C88" s="612" t="s">
        <v>804</v>
      </c>
      <c r="D88" s="612" t="s">
        <v>805</v>
      </c>
      <c r="E88" s="612" t="s">
        <v>806</v>
      </c>
      <c r="F88" s="612" t="s">
        <v>807</v>
      </c>
      <c r="G88" s="612" t="s">
        <v>1007</v>
      </c>
      <c r="H88" s="612" t="s">
        <v>1008</v>
      </c>
      <c r="I88" s="612"/>
      <c r="J88" s="613">
        <v>1</v>
      </c>
      <c r="K88" s="612" t="s">
        <v>546</v>
      </c>
    </row>
    <row r="89" spans="1:11" hidden="1" x14ac:dyDescent="0.25">
      <c r="A89" s="611">
        <v>200339</v>
      </c>
      <c r="B89" s="612" t="s">
        <v>1012</v>
      </c>
      <c r="C89" s="612" t="s">
        <v>804</v>
      </c>
      <c r="D89" s="612" t="s">
        <v>805</v>
      </c>
      <c r="E89" s="612" t="s">
        <v>806</v>
      </c>
      <c r="F89" s="612" t="s">
        <v>807</v>
      </c>
      <c r="G89" s="612" t="s">
        <v>1007</v>
      </c>
      <c r="H89" s="612" t="s">
        <v>1008</v>
      </c>
      <c r="I89" s="612"/>
      <c r="J89" s="613">
        <v>1</v>
      </c>
      <c r="K89" s="612" t="s">
        <v>546</v>
      </c>
    </row>
    <row r="90" spans="1:11" hidden="1" x14ac:dyDescent="0.25">
      <c r="A90" s="611">
        <v>200340</v>
      </c>
      <c r="B90" s="612" t="s">
        <v>1013</v>
      </c>
      <c r="C90" s="612" t="s">
        <v>804</v>
      </c>
      <c r="D90" s="612" t="s">
        <v>805</v>
      </c>
      <c r="E90" s="612" t="s">
        <v>806</v>
      </c>
      <c r="F90" s="612" t="s">
        <v>807</v>
      </c>
      <c r="G90" s="612" t="s">
        <v>1007</v>
      </c>
      <c r="H90" s="612" t="s">
        <v>1008</v>
      </c>
      <c r="I90" s="612"/>
      <c r="J90" s="613">
        <v>1</v>
      </c>
      <c r="K90" s="612" t="s">
        <v>546</v>
      </c>
    </row>
    <row r="91" spans="1:11" hidden="1" x14ac:dyDescent="0.25">
      <c r="A91" s="611">
        <v>200341</v>
      </c>
      <c r="B91" s="612" t="s">
        <v>1014</v>
      </c>
      <c r="C91" s="612" t="s">
        <v>804</v>
      </c>
      <c r="D91" s="612" t="s">
        <v>805</v>
      </c>
      <c r="E91" s="612" t="s">
        <v>806</v>
      </c>
      <c r="F91" s="612" t="s">
        <v>807</v>
      </c>
      <c r="G91" s="612" t="s">
        <v>1007</v>
      </c>
      <c r="H91" s="612" t="s">
        <v>1008</v>
      </c>
      <c r="I91" s="612"/>
      <c r="J91" s="613">
        <v>1</v>
      </c>
      <c r="K91" s="612" t="s">
        <v>546</v>
      </c>
    </row>
    <row r="92" spans="1:11" hidden="1" x14ac:dyDescent="0.25">
      <c r="A92" s="611">
        <v>200358</v>
      </c>
      <c r="B92" s="612" t="s">
        <v>1015</v>
      </c>
      <c r="C92" s="612" t="s">
        <v>804</v>
      </c>
      <c r="D92" s="612" t="s">
        <v>805</v>
      </c>
      <c r="E92" s="612" t="s">
        <v>806</v>
      </c>
      <c r="F92" s="612" t="s">
        <v>807</v>
      </c>
      <c r="G92" s="612" t="s">
        <v>1007</v>
      </c>
      <c r="H92" s="612" t="s">
        <v>1008</v>
      </c>
      <c r="I92" s="612"/>
      <c r="J92" s="613">
        <v>1</v>
      </c>
      <c r="K92" s="612" t="s">
        <v>546</v>
      </c>
    </row>
    <row r="93" spans="1:11" hidden="1" x14ac:dyDescent="0.25">
      <c r="A93" s="611">
        <v>200359</v>
      </c>
      <c r="B93" s="612" t="s">
        <v>1016</v>
      </c>
      <c r="C93" s="612" t="s">
        <v>804</v>
      </c>
      <c r="D93" s="612" t="s">
        <v>805</v>
      </c>
      <c r="E93" s="612" t="s">
        <v>806</v>
      </c>
      <c r="F93" s="612" t="s">
        <v>807</v>
      </c>
      <c r="G93" s="612" t="s">
        <v>1007</v>
      </c>
      <c r="H93" s="612" t="s">
        <v>1008</v>
      </c>
      <c r="I93" s="612"/>
      <c r="J93" s="613">
        <v>1</v>
      </c>
      <c r="K93" s="612" t="s">
        <v>546</v>
      </c>
    </row>
    <row r="94" spans="1:11" hidden="1" x14ac:dyDescent="0.25">
      <c r="A94" s="611">
        <v>200360</v>
      </c>
      <c r="B94" s="612" t="s">
        <v>1017</v>
      </c>
      <c r="C94" s="612" t="s">
        <v>804</v>
      </c>
      <c r="D94" s="612" t="s">
        <v>805</v>
      </c>
      <c r="E94" s="612" t="s">
        <v>806</v>
      </c>
      <c r="F94" s="612" t="s">
        <v>807</v>
      </c>
      <c r="G94" s="612" t="s">
        <v>1007</v>
      </c>
      <c r="H94" s="612" t="s">
        <v>1008</v>
      </c>
      <c r="I94" s="612"/>
      <c r="J94" s="613">
        <v>1</v>
      </c>
      <c r="K94" s="612" t="s">
        <v>546</v>
      </c>
    </row>
    <row r="95" spans="1:11" hidden="1" x14ac:dyDescent="0.25">
      <c r="A95" s="611">
        <v>200361</v>
      </c>
      <c r="B95" s="612" t="s">
        <v>1018</v>
      </c>
      <c r="C95" s="612" t="s">
        <v>804</v>
      </c>
      <c r="D95" s="612" t="s">
        <v>805</v>
      </c>
      <c r="E95" s="612" t="s">
        <v>806</v>
      </c>
      <c r="F95" s="612" t="s">
        <v>807</v>
      </c>
      <c r="G95" s="612" t="s">
        <v>1007</v>
      </c>
      <c r="H95" s="612" t="s">
        <v>1008</v>
      </c>
      <c r="I95" s="612"/>
      <c r="J95" s="613">
        <v>1</v>
      </c>
      <c r="K95" s="612" t="s">
        <v>546</v>
      </c>
    </row>
    <row r="96" spans="1:11" hidden="1" x14ac:dyDescent="0.25">
      <c r="A96" s="611">
        <v>200362</v>
      </c>
      <c r="B96" s="612" t="s">
        <v>1019</v>
      </c>
      <c r="C96" s="612" t="s">
        <v>804</v>
      </c>
      <c r="D96" s="612" t="s">
        <v>890</v>
      </c>
      <c r="E96" s="612" t="s">
        <v>806</v>
      </c>
      <c r="F96" s="612" t="s">
        <v>807</v>
      </c>
      <c r="G96" s="612" t="s">
        <v>1007</v>
      </c>
      <c r="H96" s="612" t="s">
        <v>1020</v>
      </c>
      <c r="I96" s="612"/>
      <c r="J96" s="613">
        <v>1</v>
      </c>
      <c r="K96" s="612" t="s">
        <v>546</v>
      </c>
    </row>
    <row r="97" spans="1:11" hidden="1" x14ac:dyDescent="0.25">
      <c r="A97" s="611">
        <v>200363</v>
      </c>
      <c r="B97" s="612" t="s">
        <v>1021</v>
      </c>
      <c r="C97" s="612" t="s">
        <v>804</v>
      </c>
      <c r="D97" s="612" t="s">
        <v>805</v>
      </c>
      <c r="E97" s="612" t="s">
        <v>806</v>
      </c>
      <c r="F97" s="612" t="s">
        <v>807</v>
      </c>
      <c r="G97" s="612" t="s">
        <v>1007</v>
      </c>
      <c r="H97" s="612" t="s">
        <v>1008</v>
      </c>
      <c r="I97" s="612"/>
      <c r="J97" s="613">
        <v>1</v>
      </c>
      <c r="K97" s="612" t="s">
        <v>546</v>
      </c>
    </row>
    <row r="98" spans="1:11" ht="57" hidden="1" x14ac:dyDescent="0.25">
      <c r="A98" s="611">
        <v>200364</v>
      </c>
      <c r="B98" s="608" t="s">
        <v>1022</v>
      </c>
      <c r="C98" s="612" t="s">
        <v>804</v>
      </c>
      <c r="D98" s="612" t="s">
        <v>805</v>
      </c>
      <c r="E98" s="612" t="s">
        <v>806</v>
      </c>
      <c r="F98" s="612" t="s">
        <v>807</v>
      </c>
      <c r="G98" s="612" t="s">
        <v>1007</v>
      </c>
      <c r="H98" s="612" t="s">
        <v>1008</v>
      </c>
      <c r="I98" s="612"/>
      <c r="J98" s="613">
        <v>1</v>
      </c>
      <c r="K98" s="612" t="s">
        <v>1023</v>
      </c>
    </row>
    <row r="99" spans="1:11" hidden="1" x14ac:dyDescent="0.25">
      <c r="A99" s="611">
        <v>200365</v>
      </c>
      <c r="B99" s="612" t="s">
        <v>1024</v>
      </c>
      <c r="C99" s="612" t="s">
        <v>804</v>
      </c>
      <c r="D99" s="612" t="s">
        <v>805</v>
      </c>
      <c r="E99" s="612" t="s">
        <v>806</v>
      </c>
      <c r="F99" s="612" t="s">
        <v>807</v>
      </c>
      <c r="G99" s="612" t="s">
        <v>1007</v>
      </c>
      <c r="H99" s="612" t="s">
        <v>1008</v>
      </c>
      <c r="I99" s="612"/>
      <c r="J99" s="613">
        <v>1</v>
      </c>
      <c r="K99" s="612" t="s">
        <v>546</v>
      </c>
    </row>
    <row r="100" spans="1:11" hidden="1" x14ac:dyDescent="0.25">
      <c r="A100" s="611">
        <v>200366</v>
      </c>
      <c r="B100" s="612" t="s">
        <v>1025</v>
      </c>
      <c r="C100" s="612" t="s">
        <v>804</v>
      </c>
      <c r="D100" s="612" t="s">
        <v>805</v>
      </c>
      <c r="E100" s="612" t="s">
        <v>806</v>
      </c>
      <c r="F100" s="612" t="s">
        <v>807</v>
      </c>
      <c r="G100" s="612" t="s">
        <v>1007</v>
      </c>
      <c r="H100" s="612" t="s">
        <v>1008</v>
      </c>
      <c r="I100" s="612"/>
      <c r="J100" s="613">
        <v>1</v>
      </c>
      <c r="K100" s="612" t="s">
        <v>546</v>
      </c>
    </row>
    <row r="101" spans="1:11" hidden="1" x14ac:dyDescent="0.25">
      <c r="A101" s="611">
        <v>200367</v>
      </c>
      <c r="B101" s="612" t="s">
        <v>1026</v>
      </c>
      <c r="C101" s="612" t="s">
        <v>804</v>
      </c>
      <c r="D101" s="612" t="s">
        <v>805</v>
      </c>
      <c r="E101" s="612" t="s">
        <v>806</v>
      </c>
      <c r="F101" s="612" t="s">
        <v>807</v>
      </c>
      <c r="G101" s="612" t="s">
        <v>1007</v>
      </c>
      <c r="H101" s="612" t="s">
        <v>1008</v>
      </c>
      <c r="I101" s="612"/>
      <c r="J101" s="613">
        <v>1</v>
      </c>
      <c r="K101" s="612" t="s">
        <v>546</v>
      </c>
    </row>
    <row r="102" spans="1:11" hidden="1" x14ac:dyDescent="0.25">
      <c r="A102" s="611">
        <v>200368</v>
      </c>
      <c r="B102" s="612" t="s">
        <v>1027</v>
      </c>
      <c r="C102" s="612" t="s">
        <v>804</v>
      </c>
      <c r="D102" s="612" t="s">
        <v>805</v>
      </c>
      <c r="E102" s="612" t="s">
        <v>806</v>
      </c>
      <c r="F102" s="612" t="s">
        <v>807</v>
      </c>
      <c r="G102" s="612" t="s">
        <v>1007</v>
      </c>
      <c r="H102" s="612" t="s">
        <v>1008</v>
      </c>
      <c r="I102" s="612"/>
      <c r="J102" s="613">
        <v>1</v>
      </c>
      <c r="K102" s="612" t="s">
        <v>546</v>
      </c>
    </row>
    <row r="103" spans="1:11" hidden="1" x14ac:dyDescent="0.25">
      <c r="A103" s="611">
        <v>200369</v>
      </c>
      <c r="B103" s="612" t="s">
        <v>1028</v>
      </c>
      <c r="C103" s="612" t="s">
        <v>804</v>
      </c>
      <c r="D103" s="612" t="s">
        <v>805</v>
      </c>
      <c r="E103" s="612" t="s">
        <v>806</v>
      </c>
      <c r="F103" s="612" t="s">
        <v>807</v>
      </c>
      <c r="G103" s="612" t="s">
        <v>1007</v>
      </c>
      <c r="H103" s="612" t="s">
        <v>1008</v>
      </c>
      <c r="I103" s="612"/>
      <c r="J103" s="613">
        <v>1</v>
      </c>
      <c r="K103" s="612" t="s">
        <v>546</v>
      </c>
    </row>
    <row r="104" spans="1:11" hidden="1" x14ac:dyDescent="0.25">
      <c r="A104" s="611">
        <v>200378</v>
      </c>
      <c r="B104" s="612" t="s">
        <v>1029</v>
      </c>
      <c r="C104" s="612" t="s">
        <v>804</v>
      </c>
      <c r="D104" s="612" t="s">
        <v>805</v>
      </c>
      <c r="E104" s="612" t="s">
        <v>806</v>
      </c>
      <c r="F104" s="612" t="s">
        <v>807</v>
      </c>
      <c r="G104" s="612" t="s">
        <v>1007</v>
      </c>
      <c r="H104" s="612" t="s">
        <v>1008</v>
      </c>
      <c r="I104" s="612"/>
      <c r="J104" s="613">
        <v>1</v>
      </c>
      <c r="K104" s="612" t="s">
        <v>546</v>
      </c>
    </row>
    <row r="105" spans="1:11" hidden="1" x14ac:dyDescent="0.25">
      <c r="A105" s="611">
        <v>200379</v>
      </c>
      <c r="B105" s="612" t="s">
        <v>1030</v>
      </c>
      <c r="C105" s="612" t="s">
        <v>804</v>
      </c>
      <c r="D105" s="612" t="s">
        <v>805</v>
      </c>
      <c r="E105" s="612" t="s">
        <v>806</v>
      </c>
      <c r="F105" s="612" t="s">
        <v>807</v>
      </c>
      <c r="G105" s="612" t="s">
        <v>1007</v>
      </c>
      <c r="H105" s="612" t="s">
        <v>1008</v>
      </c>
      <c r="I105" s="612"/>
      <c r="J105" s="613">
        <v>1</v>
      </c>
      <c r="K105" s="612" t="s">
        <v>546</v>
      </c>
    </row>
    <row r="106" spans="1:11" hidden="1" x14ac:dyDescent="0.25">
      <c r="A106" s="611">
        <v>200380</v>
      </c>
      <c r="B106" s="612" t="s">
        <v>1031</v>
      </c>
      <c r="C106" s="612" t="s">
        <v>804</v>
      </c>
      <c r="D106" s="612" t="s">
        <v>805</v>
      </c>
      <c r="E106" s="612" t="s">
        <v>806</v>
      </c>
      <c r="F106" s="612" t="s">
        <v>807</v>
      </c>
      <c r="G106" s="612" t="s">
        <v>1007</v>
      </c>
      <c r="H106" s="612" t="s">
        <v>1008</v>
      </c>
      <c r="I106" s="612"/>
      <c r="J106" s="613">
        <v>1</v>
      </c>
      <c r="K106" s="612" t="s">
        <v>546</v>
      </c>
    </row>
    <row r="107" spans="1:11" hidden="1" x14ac:dyDescent="0.25">
      <c r="A107" s="611">
        <v>200381</v>
      </c>
      <c r="B107" s="612" t="s">
        <v>1032</v>
      </c>
      <c r="C107" s="612" t="s">
        <v>804</v>
      </c>
      <c r="D107" s="612" t="s">
        <v>805</v>
      </c>
      <c r="E107" s="612" t="s">
        <v>806</v>
      </c>
      <c r="F107" s="612" t="s">
        <v>807</v>
      </c>
      <c r="G107" s="612" t="s">
        <v>1007</v>
      </c>
      <c r="H107" s="612" t="s">
        <v>1008</v>
      </c>
      <c r="I107" s="612"/>
      <c r="J107" s="613">
        <v>1</v>
      </c>
      <c r="K107" s="612" t="s">
        <v>546</v>
      </c>
    </row>
    <row r="108" spans="1:11" hidden="1" x14ac:dyDescent="0.25">
      <c r="A108" s="611">
        <v>200382</v>
      </c>
      <c r="B108" s="612" t="s">
        <v>1033</v>
      </c>
      <c r="C108" s="612" t="s">
        <v>804</v>
      </c>
      <c r="D108" s="612" t="s">
        <v>890</v>
      </c>
      <c r="E108" s="612" t="s">
        <v>806</v>
      </c>
      <c r="F108" s="612" t="s">
        <v>807</v>
      </c>
      <c r="G108" s="612" t="s">
        <v>1007</v>
      </c>
      <c r="H108" s="612" t="s">
        <v>1020</v>
      </c>
      <c r="I108" s="612"/>
      <c r="J108" s="613">
        <v>1</v>
      </c>
      <c r="K108" s="612" t="s">
        <v>546</v>
      </c>
    </row>
    <row r="109" spans="1:11" hidden="1" x14ac:dyDescent="0.25">
      <c r="A109" s="611">
        <v>200383</v>
      </c>
      <c r="B109" s="612" t="s">
        <v>1034</v>
      </c>
      <c r="C109" s="612" t="s">
        <v>804</v>
      </c>
      <c r="D109" s="612" t="s">
        <v>805</v>
      </c>
      <c r="E109" s="612" t="s">
        <v>806</v>
      </c>
      <c r="F109" s="612" t="s">
        <v>807</v>
      </c>
      <c r="G109" s="612" t="s">
        <v>1007</v>
      </c>
      <c r="H109" s="612" t="s">
        <v>1008</v>
      </c>
      <c r="I109" s="612"/>
      <c r="J109" s="613">
        <v>1</v>
      </c>
      <c r="K109" s="612" t="s">
        <v>546</v>
      </c>
    </row>
    <row r="110" spans="1:11" hidden="1" x14ac:dyDescent="0.25">
      <c r="A110" s="611">
        <v>200384</v>
      </c>
      <c r="B110" s="612" t="s">
        <v>1035</v>
      </c>
      <c r="C110" s="612" t="s">
        <v>804</v>
      </c>
      <c r="D110" s="612" t="s">
        <v>805</v>
      </c>
      <c r="E110" s="612" t="s">
        <v>806</v>
      </c>
      <c r="F110" s="612" t="s">
        <v>807</v>
      </c>
      <c r="G110" s="612" t="s">
        <v>1007</v>
      </c>
      <c r="H110" s="612" t="s">
        <v>1008</v>
      </c>
      <c r="I110" s="612"/>
      <c r="J110" s="613">
        <v>1</v>
      </c>
      <c r="K110" s="612" t="s">
        <v>546</v>
      </c>
    </row>
    <row r="111" spans="1:11" hidden="1" x14ac:dyDescent="0.25">
      <c r="A111" s="611">
        <v>200385</v>
      </c>
      <c r="B111" s="612" t="s">
        <v>1036</v>
      </c>
      <c r="C111" s="612" t="s">
        <v>804</v>
      </c>
      <c r="D111" s="612" t="s">
        <v>805</v>
      </c>
      <c r="E111" s="612" t="s">
        <v>806</v>
      </c>
      <c r="F111" s="612" t="s">
        <v>807</v>
      </c>
      <c r="G111" s="612" t="s">
        <v>1007</v>
      </c>
      <c r="H111" s="612" t="s">
        <v>1008</v>
      </c>
      <c r="I111" s="612"/>
      <c r="J111" s="613">
        <v>1</v>
      </c>
      <c r="K111" s="612" t="s">
        <v>546</v>
      </c>
    </row>
    <row r="112" spans="1:11" hidden="1" x14ac:dyDescent="0.25">
      <c r="A112" s="611">
        <v>200386</v>
      </c>
      <c r="B112" s="612" t="s">
        <v>1037</v>
      </c>
      <c r="C112" s="612" t="s">
        <v>804</v>
      </c>
      <c r="D112" s="612" t="s">
        <v>805</v>
      </c>
      <c r="E112" s="612" t="s">
        <v>806</v>
      </c>
      <c r="F112" s="612" t="s">
        <v>807</v>
      </c>
      <c r="G112" s="612" t="s">
        <v>1007</v>
      </c>
      <c r="H112" s="612" t="s">
        <v>1008</v>
      </c>
      <c r="I112" s="612"/>
      <c r="J112" s="613">
        <v>1</v>
      </c>
      <c r="K112" s="612" t="s">
        <v>546</v>
      </c>
    </row>
    <row r="113" spans="1:11" hidden="1" x14ac:dyDescent="0.25">
      <c r="A113" s="611">
        <v>200387</v>
      </c>
      <c r="B113" s="612" t="s">
        <v>1038</v>
      </c>
      <c r="C113" s="612" t="s">
        <v>804</v>
      </c>
      <c r="D113" s="612" t="s">
        <v>805</v>
      </c>
      <c r="E113" s="612" t="s">
        <v>806</v>
      </c>
      <c r="F113" s="612" t="s">
        <v>807</v>
      </c>
      <c r="G113" s="612" t="s">
        <v>1007</v>
      </c>
      <c r="H113" s="612" t="s">
        <v>1008</v>
      </c>
      <c r="I113" s="612"/>
      <c r="J113" s="613">
        <v>1</v>
      </c>
      <c r="K113" s="612" t="s">
        <v>546</v>
      </c>
    </row>
    <row r="114" spans="1:11" hidden="1" x14ac:dyDescent="0.25">
      <c r="A114" s="611">
        <v>200388</v>
      </c>
      <c r="B114" s="612" t="s">
        <v>1039</v>
      </c>
      <c r="C114" s="612" t="s">
        <v>804</v>
      </c>
      <c r="D114" s="612" t="s">
        <v>890</v>
      </c>
      <c r="E114" s="612" t="s">
        <v>806</v>
      </c>
      <c r="F114" s="612" t="s">
        <v>807</v>
      </c>
      <c r="G114" s="612" t="s">
        <v>1007</v>
      </c>
      <c r="H114" s="612" t="s">
        <v>1020</v>
      </c>
      <c r="I114" s="612"/>
      <c r="J114" s="613">
        <v>1</v>
      </c>
      <c r="K114" s="612" t="s">
        <v>546</v>
      </c>
    </row>
    <row r="115" spans="1:11" hidden="1" x14ac:dyDescent="0.25">
      <c r="A115" s="611">
        <v>200389</v>
      </c>
      <c r="B115" s="612" t="s">
        <v>1040</v>
      </c>
      <c r="C115" s="612" t="s">
        <v>944</v>
      </c>
      <c r="D115" s="612" t="s">
        <v>949</v>
      </c>
      <c r="E115" s="612" t="s">
        <v>806</v>
      </c>
      <c r="F115" s="612" t="s">
        <v>1041</v>
      </c>
      <c r="G115" s="612" t="s">
        <v>1042</v>
      </c>
      <c r="H115" s="612" t="s">
        <v>1043</v>
      </c>
      <c r="I115" s="612"/>
      <c r="J115" s="613">
        <v>1</v>
      </c>
      <c r="K115" s="612" t="s">
        <v>546</v>
      </c>
    </row>
    <row r="116" spans="1:11" hidden="1" x14ac:dyDescent="0.25">
      <c r="A116" s="611">
        <v>200390</v>
      </c>
      <c r="B116" s="612" t="s">
        <v>1044</v>
      </c>
      <c r="C116" s="612" t="s">
        <v>944</v>
      </c>
      <c r="D116" s="612" t="s">
        <v>949</v>
      </c>
      <c r="E116" s="612" t="s">
        <v>848</v>
      </c>
      <c r="F116" s="612" t="s">
        <v>945</v>
      </c>
      <c r="G116" s="612" t="s">
        <v>1045</v>
      </c>
      <c r="H116" s="612" t="s">
        <v>1046</v>
      </c>
      <c r="I116" s="612"/>
      <c r="J116" s="613">
        <v>1</v>
      </c>
      <c r="K116" s="612" t="s">
        <v>546</v>
      </c>
    </row>
    <row r="117" spans="1:11" hidden="1" x14ac:dyDescent="0.25">
      <c r="A117" s="611">
        <v>200391</v>
      </c>
      <c r="B117" s="612" t="s">
        <v>1047</v>
      </c>
      <c r="C117" s="612" t="s">
        <v>944</v>
      </c>
      <c r="D117" s="612" t="s">
        <v>949</v>
      </c>
      <c r="E117" s="612" t="s">
        <v>848</v>
      </c>
      <c r="F117" s="612" t="s">
        <v>945</v>
      </c>
      <c r="G117" s="612" t="s">
        <v>1045</v>
      </c>
      <c r="H117" s="612" t="s">
        <v>1043</v>
      </c>
      <c r="I117" s="612"/>
      <c r="J117" s="613">
        <v>1</v>
      </c>
      <c r="K117" s="612" t="s">
        <v>546</v>
      </c>
    </row>
    <row r="118" spans="1:11" hidden="1" x14ac:dyDescent="0.25">
      <c r="A118" s="611">
        <v>200392</v>
      </c>
      <c r="B118" s="612" t="s">
        <v>1048</v>
      </c>
      <c r="C118" s="612" t="s">
        <v>846</v>
      </c>
      <c r="D118" s="612" t="s">
        <v>847</v>
      </c>
      <c r="E118" s="612" t="s">
        <v>806</v>
      </c>
      <c r="F118" s="612" t="s">
        <v>849</v>
      </c>
      <c r="G118" s="612" t="s">
        <v>1049</v>
      </c>
      <c r="H118" s="612" t="s">
        <v>1043</v>
      </c>
      <c r="I118" s="612"/>
      <c r="J118" s="613">
        <v>1</v>
      </c>
      <c r="K118" s="612" t="s">
        <v>546</v>
      </c>
    </row>
    <row r="119" spans="1:11" hidden="1" x14ac:dyDescent="0.25">
      <c r="A119" s="611">
        <v>200393</v>
      </c>
      <c r="B119" s="612" t="s">
        <v>1050</v>
      </c>
      <c r="C119" s="612" t="s">
        <v>879</v>
      </c>
      <c r="D119" s="612" t="s">
        <v>880</v>
      </c>
      <c r="E119" s="612" t="s">
        <v>806</v>
      </c>
      <c r="F119" s="612" t="s">
        <v>849</v>
      </c>
      <c r="G119" s="612" t="s">
        <v>1051</v>
      </c>
      <c r="H119" s="612" t="s">
        <v>888</v>
      </c>
      <c r="I119" s="612"/>
      <c r="J119" s="613">
        <v>1</v>
      </c>
      <c r="K119" s="612" t="s">
        <v>546</v>
      </c>
    </row>
    <row r="120" spans="1:11" hidden="1" x14ac:dyDescent="0.25">
      <c r="A120" s="611">
        <v>200394</v>
      </c>
      <c r="B120" s="612" t="s">
        <v>1052</v>
      </c>
      <c r="C120" s="612" t="s">
        <v>804</v>
      </c>
      <c r="D120" s="612" t="s">
        <v>805</v>
      </c>
      <c r="E120" s="612" t="s">
        <v>806</v>
      </c>
      <c r="F120" s="612" t="s">
        <v>807</v>
      </c>
      <c r="G120" s="612" t="s">
        <v>1007</v>
      </c>
      <c r="H120" s="612" t="s">
        <v>1008</v>
      </c>
      <c r="I120" s="612"/>
      <c r="J120" s="613">
        <v>1</v>
      </c>
      <c r="K120" s="612" t="s">
        <v>546</v>
      </c>
    </row>
    <row r="121" spans="1:11" hidden="1" x14ac:dyDescent="0.25">
      <c r="A121" s="611">
        <v>200395</v>
      </c>
      <c r="B121" s="612" t="s">
        <v>1053</v>
      </c>
      <c r="C121" s="612" t="s">
        <v>821</v>
      </c>
      <c r="D121" s="612" t="s">
        <v>866</v>
      </c>
      <c r="E121" s="612" t="s">
        <v>806</v>
      </c>
      <c r="F121" s="612" t="s">
        <v>849</v>
      </c>
      <c r="G121" s="612" t="s">
        <v>1054</v>
      </c>
      <c r="H121" s="612" t="s">
        <v>1055</v>
      </c>
      <c r="I121" s="612"/>
      <c r="J121" s="613">
        <v>1</v>
      </c>
      <c r="K121" s="612" t="s">
        <v>546</v>
      </c>
    </row>
    <row r="122" spans="1:11" hidden="1" x14ac:dyDescent="0.25">
      <c r="A122" s="611">
        <v>200396</v>
      </c>
      <c r="B122" s="612" t="s">
        <v>1056</v>
      </c>
      <c r="C122" s="612" t="s">
        <v>821</v>
      </c>
      <c r="D122" s="612" t="s">
        <v>866</v>
      </c>
      <c r="E122" s="612" t="s">
        <v>823</v>
      </c>
      <c r="F122" s="612" t="s">
        <v>1057</v>
      </c>
      <c r="G122" s="612" t="s">
        <v>1054</v>
      </c>
      <c r="H122" s="612" t="s">
        <v>1058</v>
      </c>
      <c r="I122" s="612"/>
      <c r="J122" s="613">
        <v>1</v>
      </c>
      <c r="K122" s="612" t="s">
        <v>546</v>
      </c>
    </row>
    <row r="123" spans="1:11" hidden="1" x14ac:dyDescent="0.25">
      <c r="A123" s="611">
        <v>200397</v>
      </c>
      <c r="B123" s="612" t="s">
        <v>1059</v>
      </c>
      <c r="C123" s="612" t="s">
        <v>977</v>
      </c>
      <c r="D123" s="612" t="s">
        <v>805</v>
      </c>
      <c r="E123" s="612" t="s">
        <v>806</v>
      </c>
      <c r="F123" s="612" t="s">
        <v>849</v>
      </c>
      <c r="G123" s="612" t="s">
        <v>1060</v>
      </c>
      <c r="H123" s="612" t="s">
        <v>1005</v>
      </c>
      <c r="I123" s="612"/>
      <c r="J123" s="613">
        <v>1</v>
      </c>
      <c r="K123" s="612" t="s">
        <v>546</v>
      </c>
    </row>
    <row r="124" spans="1:11" hidden="1" x14ac:dyDescent="0.25">
      <c r="A124" s="611">
        <v>200398</v>
      </c>
      <c r="B124" s="612" t="s">
        <v>1061</v>
      </c>
      <c r="C124" s="612" t="s">
        <v>821</v>
      </c>
      <c r="D124" s="612" t="s">
        <v>866</v>
      </c>
      <c r="E124" s="612" t="s">
        <v>806</v>
      </c>
      <c r="F124" s="612" t="s">
        <v>807</v>
      </c>
      <c r="G124" s="612" t="s">
        <v>1062</v>
      </c>
      <c r="H124" s="612" t="s">
        <v>1063</v>
      </c>
      <c r="I124" s="612"/>
      <c r="J124" s="613">
        <v>1</v>
      </c>
      <c r="K124" s="612" t="s">
        <v>546</v>
      </c>
    </row>
    <row r="125" spans="1:11" hidden="1" x14ac:dyDescent="0.25">
      <c r="A125" s="611">
        <v>200399</v>
      </c>
      <c r="B125" s="612" t="s">
        <v>1064</v>
      </c>
      <c r="C125" s="612" t="s">
        <v>821</v>
      </c>
      <c r="D125" s="612" t="s">
        <v>866</v>
      </c>
      <c r="E125" s="612" t="s">
        <v>806</v>
      </c>
      <c r="F125" s="612" t="s">
        <v>807</v>
      </c>
      <c r="G125" s="612" t="s">
        <v>1062</v>
      </c>
      <c r="H125" s="612" t="s">
        <v>1063</v>
      </c>
      <c r="I125" s="612"/>
      <c r="J125" s="613">
        <v>1</v>
      </c>
      <c r="K125" s="612" t="s">
        <v>546</v>
      </c>
    </row>
    <row r="126" spans="1:11" hidden="1" x14ac:dyDescent="0.25">
      <c r="A126" s="611">
        <v>200400</v>
      </c>
      <c r="B126" s="612" t="s">
        <v>1065</v>
      </c>
      <c r="C126" s="612" t="s">
        <v>821</v>
      </c>
      <c r="D126" s="612" t="s">
        <v>866</v>
      </c>
      <c r="E126" s="612" t="s">
        <v>806</v>
      </c>
      <c r="F126" s="612" t="s">
        <v>807</v>
      </c>
      <c r="G126" s="612" t="s">
        <v>1062</v>
      </c>
      <c r="H126" s="612" t="s">
        <v>1063</v>
      </c>
      <c r="I126" s="612"/>
      <c r="J126" s="613">
        <v>1</v>
      </c>
      <c r="K126" s="612" t="s">
        <v>546</v>
      </c>
    </row>
    <row r="127" spans="1:11" hidden="1" x14ac:dyDescent="0.25">
      <c r="A127" s="611">
        <v>200401</v>
      </c>
      <c r="B127" s="612" t="s">
        <v>1066</v>
      </c>
      <c r="C127" s="612" t="s">
        <v>879</v>
      </c>
      <c r="D127" s="612" t="s">
        <v>1067</v>
      </c>
      <c r="E127" s="612" t="s">
        <v>806</v>
      </c>
      <c r="F127" s="612" t="s">
        <v>807</v>
      </c>
      <c r="G127" s="612" t="s">
        <v>1062</v>
      </c>
      <c r="H127" s="612" t="s">
        <v>1043</v>
      </c>
      <c r="I127" s="612"/>
      <c r="J127" s="613">
        <v>1</v>
      </c>
      <c r="K127" s="612" t="s">
        <v>546</v>
      </c>
    </row>
    <row r="128" spans="1:11" hidden="1" x14ac:dyDescent="0.25">
      <c r="A128" s="611">
        <v>200402</v>
      </c>
      <c r="B128" s="612" t="s">
        <v>1068</v>
      </c>
      <c r="C128" s="612" t="s">
        <v>977</v>
      </c>
      <c r="D128" s="612" t="s">
        <v>805</v>
      </c>
      <c r="E128" s="612" t="s">
        <v>806</v>
      </c>
      <c r="F128" s="612" t="s">
        <v>807</v>
      </c>
      <c r="G128" s="612" t="s">
        <v>1062</v>
      </c>
      <c r="H128" s="612" t="s">
        <v>1043</v>
      </c>
      <c r="I128" s="612"/>
      <c r="J128" s="613">
        <v>1</v>
      </c>
      <c r="K128" s="612" t="s">
        <v>546</v>
      </c>
    </row>
    <row r="129" spans="1:11" ht="57" hidden="1" x14ac:dyDescent="0.25">
      <c r="A129" s="611">
        <v>200403</v>
      </c>
      <c r="B129" s="608" t="s">
        <v>1069</v>
      </c>
      <c r="C129" s="612" t="s">
        <v>977</v>
      </c>
      <c r="D129" s="612" t="s">
        <v>805</v>
      </c>
      <c r="E129" s="612" t="s">
        <v>806</v>
      </c>
      <c r="F129" s="612" t="s">
        <v>807</v>
      </c>
      <c r="G129" s="612" t="s">
        <v>1062</v>
      </c>
      <c r="H129" s="612" t="s">
        <v>1043</v>
      </c>
      <c r="I129" s="612"/>
      <c r="J129" s="613">
        <v>1</v>
      </c>
      <c r="K129" s="612" t="s">
        <v>1023</v>
      </c>
    </row>
    <row r="130" spans="1:11" hidden="1" x14ac:dyDescent="0.25">
      <c r="A130" s="611">
        <v>200404</v>
      </c>
      <c r="B130" s="612" t="s">
        <v>1070</v>
      </c>
      <c r="C130" s="612" t="s">
        <v>977</v>
      </c>
      <c r="D130" s="612" t="s">
        <v>805</v>
      </c>
      <c r="E130" s="612" t="s">
        <v>806</v>
      </c>
      <c r="F130" s="612" t="s">
        <v>807</v>
      </c>
      <c r="G130" s="612" t="s">
        <v>1062</v>
      </c>
      <c r="H130" s="612" t="s">
        <v>1043</v>
      </c>
      <c r="I130" s="612"/>
      <c r="J130" s="613">
        <v>1</v>
      </c>
      <c r="K130" s="612" t="s">
        <v>546</v>
      </c>
    </row>
    <row r="131" spans="1:11" hidden="1" x14ac:dyDescent="0.25">
      <c r="A131" s="611">
        <v>200405</v>
      </c>
      <c r="B131" s="612" t="s">
        <v>1071</v>
      </c>
      <c r="C131" s="612" t="s">
        <v>977</v>
      </c>
      <c r="D131" s="612" t="s">
        <v>805</v>
      </c>
      <c r="E131" s="612" t="s">
        <v>806</v>
      </c>
      <c r="F131" s="612" t="s">
        <v>807</v>
      </c>
      <c r="G131" s="612" t="s">
        <v>1062</v>
      </c>
      <c r="H131" s="612" t="s">
        <v>1043</v>
      </c>
      <c r="I131" s="612"/>
      <c r="J131" s="613">
        <v>1</v>
      </c>
      <c r="K131" s="612" t="s">
        <v>546</v>
      </c>
    </row>
    <row r="132" spans="1:11" hidden="1" x14ac:dyDescent="0.25">
      <c r="A132" s="611">
        <v>200406</v>
      </c>
      <c r="B132" s="612" t="s">
        <v>1072</v>
      </c>
      <c r="C132" s="612" t="s">
        <v>977</v>
      </c>
      <c r="D132" s="612" t="s">
        <v>805</v>
      </c>
      <c r="E132" s="612" t="s">
        <v>806</v>
      </c>
      <c r="F132" s="612" t="s">
        <v>807</v>
      </c>
      <c r="G132" s="612" t="s">
        <v>1062</v>
      </c>
      <c r="H132" s="612" t="s">
        <v>1043</v>
      </c>
      <c r="I132" s="612"/>
      <c r="J132" s="613">
        <v>1</v>
      </c>
      <c r="K132" s="612" t="s">
        <v>546</v>
      </c>
    </row>
    <row r="133" spans="1:11" hidden="1" x14ac:dyDescent="0.25">
      <c r="A133" s="611">
        <v>200407</v>
      </c>
      <c r="B133" s="612" t="s">
        <v>1073</v>
      </c>
      <c r="C133" s="612" t="s">
        <v>977</v>
      </c>
      <c r="D133" s="612" t="s">
        <v>805</v>
      </c>
      <c r="E133" s="612" t="s">
        <v>806</v>
      </c>
      <c r="F133" s="612" t="s">
        <v>807</v>
      </c>
      <c r="G133" s="612" t="s">
        <v>1062</v>
      </c>
      <c r="H133" s="612" t="s">
        <v>1043</v>
      </c>
      <c r="I133" s="612"/>
      <c r="J133" s="613">
        <v>1</v>
      </c>
      <c r="K133" s="612" t="s">
        <v>546</v>
      </c>
    </row>
    <row r="134" spans="1:11" hidden="1" x14ac:dyDescent="0.25">
      <c r="A134" s="611">
        <v>200408</v>
      </c>
      <c r="B134" s="612" t="s">
        <v>1074</v>
      </c>
      <c r="C134" s="612" t="s">
        <v>977</v>
      </c>
      <c r="D134" s="612" t="s">
        <v>805</v>
      </c>
      <c r="E134" s="612" t="s">
        <v>806</v>
      </c>
      <c r="F134" s="612" t="s">
        <v>807</v>
      </c>
      <c r="G134" s="612" t="s">
        <v>1062</v>
      </c>
      <c r="H134" s="612" t="s">
        <v>1043</v>
      </c>
      <c r="I134" s="612"/>
      <c r="J134" s="613">
        <v>1</v>
      </c>
      <c r="K134" s="612" t="s">
        <v>546</v>
      </c>
    </row>
    <row r="135" spans="1:11" hidden="1" x14ac:dyDescent="0.25">
      <c r="A135" s="611">
        <v>200409</v>
      </c>
      <c r="B135" s="612" t="s">
        <v>1075</v>
      </c>
      <c r="C135" s="612" t="s">
        <v>977</v>
      </c>
      <c r="D135" s="612" t="s">
        <v>805</v>
      </c>
      <c r="E135" s="612" t="s">
        <v>806</v>
      </c>
      <c r="F135" s="612" t="s">
        <v>807</v>
      </c>
      <c r="G135" s="612" t="s">
        <v>1062</v>
      </c>
      <c r="H135" s="612" t="s">
        <v>1043</v>
      </c>
      <c r="I135" s="612"/>
      <c r="J135" s="613">
        <v>1</v>
      </c>
      <c r="K135" s="612" t="s">
        <v>546</v>
      </c>
    </row>
    <row r="136" spans="1:11" hidden="1" x14ac:dyDescent="0.25">
      <c r="A136" s="611">
        <v>200410</v>
      </c>
      <c r="B136" s="612" t="s">
        <v>1076</v>
      </c>
      <c r="C136" s="612" t="s">
        <v>977</v>
      </c>
      <c r="D136" s="612" t="s">
        <v>1077</v>
      </c>
      <c r="E136" s="612" t="s">
        <v>806</v>
      </c>
      <c r="F136" s="612" t="s">
        <v>807</v>
      </c>
      <c r="G136" s="612" t="s">
        <v>1062</v>
      </c>
      <c r="H136" s="612" t="s">
        <v>1063</v>
      </c>
      <c r="I136" s="612"/>
      <c r="J136" s="613">
        <v>1</v>
      </c>
      <c r="K136" s="612" t="s">
        <v>546</v>
      </c>
    </row>
    <row r="137" spans="1:11" hidden="1" x14ac:dyDescent="0.25">
      <c r="A137" s="611">
        <v>200411</v>
      </c>
      <c r="B137" s="612" t="s">
        <v>1078</v>
      </c>
      <c r="C137" s="612" t="s">
        <v>977</v>
      </c>
      <c r="D137" s="612" t="s">
        <v>805</v>
      </c>
      <c r="E137" s="612" t="s">
        <v>806</v>
      </c>
      <c r="F137" s="612" t="s">
        <v>807</v>
      </c>
      <c r="G137" s="612" t="s">
        <v>1062</v>
      </c>
      <c r="H137" s="612" t="s">
        <v>1043</v>
      </c>
      <c r="I137" s="612"/>
      <c r="J137" s="613">
        <v>1</v>
      </c>
      <c r="K137" s="612" t="s">
        <v>546</v>
      </c>
    </row>
    <row r="138" spans="1:11" hidden="1" x14ac:dyDescent="0.25">
      <c r="A138" s="611">
        <v>200412</v>
      </c>
      <c r="B138" s="612" t="s">
        <v>1076</v>
      </c>
      <c r="C138" s="612" t="s">
        <v>836</v>
      </c>
      <c r="D138" s="612" t="s">
        <v>949</v>
      </c>
      <c r="E138" s="612" t="s">
        <v>806</v>
      </c>
      <c r="F138" s="612" t="s">
        <v>807</v>
      </c>
      <c r="G138" s="612" t="s">
        <v>1062</v>
      </c>
      <c r="H138" s="612" t="s">
        <v>1063</v>
      </c>
      <c r="I138" s="612"/>
      <c r="J138" s="613">
        <v>1</v>
      </c>
      <c r="K138" s="612" t="s">
        <v>546</v>
      </c>
    </row>
    <row r="139" spans="1:11" hidden="1" x14ac:dyDescent="0.25">
      <c r="A139" s="611">
        <v>200413</v>
      </c>
      <c r="B139" s="612" t="s">
        <v>1079</v>
      </c>
      <c r="C139" s="612" t="s">
        <v>836</v>
      </c>
      <c r="D139" s="612" t="s">
        <v>949</v>
      </c>
      <c r="E139" s="612" t="s">
        <v>806</v>
      </c>
      <c r="F139" s="612" t="s">
        <v>807</v>
      </c>
      <c r="G139" s="612" t="s">
        <v>1062</v>
      </c>
      <c r="H139" s="612" t="s">
        <v>1063</v>
      </c>
      <c r="I139" s="612"/>
      <c r="J139" s="613">
        <v>1</v>
      </c>
      <c r="K139" s="612" t="s">
        <v>546</v>
      </c>
    </row>
    <row r="140" spans="1:11" hidden="1" x14ac:dyDescent="0.25">
      <c r="A140" s="611">
        <v>200414</v>
      </c>
      <c r="B140" s="612" t="s">
        <v>1079</v>
      </c>
      <c r="C140" s="612" t="s">
        <v>879</v>
      </c>
      <c r="D140" s="612" t="s">
        <v>880</v>
      </c>
      <c r="E140" s="612" t="s">
        <v>806</v>
      </c>
      <c r="F140" s="612" t="s">
        <v>807</v>
      </c>
      <c r="G140" s="612" t="s">
        <v>1062</v>
      </c>
      <c r="H140" s="612" t="s">
        <v>1080</v>
      </c>
      <c r="I140" s="612"/>
      <c r="J140" s="613">
        <v>1</v>
      </c>
      <c r="K140" s="612" t="s">
        <v>546</v>
      </c>
    </row>
    <row r="141" spans="1:11" ht="57" hidden="1" x14ac:dyDescent="0.25">
      <c r="A141" s="611">
        <v>200415</v>
      </c>
      <c r="B141" s="608" t="s">
        <v>1081</v>
      </c>
      <c r="C141" s="612" t="s">
        <v>804</v>
      </c>
      <c r="D141" s="612" t="s">
        <v>805</v>
      </c>
      <c r="E141" s="612" t="s">
        <v>806</v>
      </c>
      <c r="F141" s="612" t="s">
        <v>807</v>
      </c>
      <c r="G141" s="612" t="s">
        <v>1062</v>
      </c>
      <c r="H141" s="612" t="s">
        <v>1043</v>
      </c>
      <c r="I141" s="612"/>
      <c r="J141" s="613">
        <v>1</v>
      </c>
      <c r="K141" s="612" t="s">
        <v>1023</v>
      </c>
    </row>
    <row r="142" spans="1:11" hidden="1" x14ac:dyDescent="0.25">
      <c r="A142" s="611">
        <v>200416</v>
      </c>
      <c r="B142" s="612" t="s">
        <v>1082</v>
      </c>
      <c r="C142" s="612" t="s">
        <v>804</v>
      </c>
      <c r="D142" s="612" t="s">
        <v>890</v>
      </c>
      <c r="E142" s="612" t="s">
        <v>806</v>
      </c>
      <c r="F142" s="612" t="s">
        <v>807</v>
      </c>
      <c r="G142" s="612" t="s">
        <v>1062</v>
      </c>
      <c r="H142" s="612" t="s">
        <v>1063</v>
      </c>
      <c r="I142" s="612"/>
      <c r="J142" s="613">
        <v>1</v>
      </c>
      <c r="K142" s="612" t="s">
        <v>546</v>
      </c>
    </row>
    <row r="143" spans="1:11" hidden="1" x14ac:dyDescent="0.25">
      <c r="A143" s="611">
        <v>200417</v>
      </c>
      <c r="B143" s="612" t="s">
        <v>1083</v>
      </c>
      <c r="C143" s="612" t="s">
        <v>804</v>
      </c>
      <c r="D143" s="612" t="s">
        <v>805</v>
      </c>
      <c r="E143" s="612" t="s">
        <v>806</v>
      </c>
      <c r="F143" s="612" t="s">
        <v>807</v>
      </c>
      <c r="G143" s="612" t="s">
        <v>1062</v>
      </c>
      <c r="H143" s="612" t="s">
        <v>1043</v>
      </c>
      <c r="I143" s="612"/>
      <c r="J143" s="613">
        <v>1</v>
      </c>
      <c r="K143" s="612" t="s">
        <v>546</v>
      </c>
    </row>
    <row r="144" spans="1:11" hidden="1" x14ac:dyDescent="0.25">
      <c r="A144" s="611">
        <v>200418</v>
      </c>
      <c r="B144" s="612" t="s">
        <v>1084</v>
      </c>
      <c r="C144" s="612" t="s">
        <v>804</v>
      </c>
      <c r="D144" s="612" t="s">
        <v>890</v>
      </c>
      <c r="E144" s="612" t="s">
        <v>806</v>
      </c>
      <c r="F144" s="612" t="s">
        <v>807</v>
      </c>
      <c r="G144" s="612" t="s">
        <v>1062</v>
      </c>
      <c r="H144" s="612" t="s">
        <v>1063</v>
      </c>
      <c r="I144" s="612"/>
      <c r="J144" s="613">
        <v>1</v>
      </c>
      <c r="K144" s="612" t="s">
        <v>546</v>
      </c>
    </row>
    <row r="145" spans="1:11" hidden="1" x14ac:dyDescent="0.25">
      <c r="A145" s="611">
        <v>200419</v>
      </c>
      <c r="B145" s="612" t="s">
        <v>1085</v>
      </c>
      <c r="C145" s="612" t="s">
        <v>804</v>
      </c>
      <c r="D145" s="612" t="s">
        <v>805</v>
      </c>
      <c r="E145" s="612" t="s">
        <v>806</v>
      </c>
      <c r="F145" s="612" t="s">
        <v>807</v>
      </c>
      <c r="G145" s="612" t="s">
        <v>1062</v>
      </c>
      <c r="H145" s="612" t="s">
        <v>1043</v>
      </c>
      <c r="I145" s="612"/>
      <c r="J145" s="613">
        <v>1</v>
      </c>
      <c r="K145" s="612" t="s">
        <v>546</v>
      </c>
    </row>
    <row r="146" spans="1:11" hidden="1" x14ac:dyDescent="0.25">
      <c r="A146" s="611">
        <v>200420</v>
      </c>
      <c r="B146" s="612" t="s">
        <v>1086</v>
      </c>
      <c r="C146" s="612" t="s">
        <v>804</v>
      </c>
      <c r="D146" s="612" t="s">
        <v>890</v>
      </c>
      <c r="E146" s="612" t="s">
        <v>806</v>
      </c>
      <c r="F146" s="612" t="s">
        <v>807</v>
      </c>
      <c r="G146" s="612" t="s">
        <v>1062</v>
      </c>
      <c r="H146" s="612" t="s">
        <v>1043</v>
      </c>
      <c r="I146" s="612"/>
      <c r="J146" s="613">
        <v>1</v>
      </c>
      <c r="K146" s="612" t="s">
        <v>546</v>
      </c>
    </row>
    <row r="147" spans="1:11" hidden="1" x14ac:dyDescent="0.25">
      <c r="A147" s="611">
        <v>200421</v>
      </c>
      <c r="B147" s="612" t="s">
        <v>1087</v>
      </c>
      <c r="C147" s="612" t="s">
        <v>804</v>
      </c>
      <c r="D147" s="612" t="s">
        <v>805</v>
      </c>
      <c r="E147" s="612" t="s">
        <v>806</v>
      </c>
      <c r="F147" s="612" t="s">
        <v>807</v>
      </c>
      <c r="G147" s="612" t="s">
        <v>1062</v>
      </c>
      <c r="H147" s="612" t="s">
        <v>1043</v>
      </c>
      <c r="I147" s="612"/>
      <c r="J147" s="613">
        <v>1</v>
      </c>
      <c r="K147" s="612" t="s">
        <v>546</v>
      </c>
    </row>
    <row r="148" spans="1:11" hidden="1" x14ac:dyDescent="0.25">
      <c r="A148" s="611">
        <v>200422</v>
      </c>
      <c r="B148" s="612" t="s">
        <v>1088</v>
      </c>
      <c r="C148" s="612" t="s">
        <v>804</v>
      </c>
      <c r="D148" s="612" t="s">
        <v>890</v>
      </c>
      <c r="E148" s="612" t="s">
        <v>806</v>
      </c>
      <c r="F148" s="612" t="s">
        <v>807</v>
      </c>
      <c r="G148" s="612" t="s">
        <v>1062</v>
      </c>
      <c r="H148" s="612" t="s">
        <v>1089</v>
      </c>
      <c r="I148" s="612"/>
      <c r="J148" s="613">
        <v>1</v>
      </c>
      <c r="K148" s="612" t="s">
        <v>546</v>
      </c>
    </row>
    <row r="149" spans="1:11" hidden="1" x14ac:dyDescent="0.25">
      <c r="A149" s="611">
        <v>200423</v>
      </c>
      <c r="B149" s="612" t="s">
        <v>1090</v>
      </c>
      <c r="C149" s="612" t="s">
        <v>804</v>
      </c>
      <c r="D149" s="612" t="s">
        <v>890</v>
      </c>
      <c r="E149" s="612" t="s">
        <v>806</v>
      </c>
      <c r="F149" s="612" t="s">
        <v>807</v>
      </c>
      <c r="G149" s="612" t="s">
        <v>1062</v>
      </c>
      <c r="H149" s="612" t="s">
        <v>1063</v>
      </c>
      <c r="I149" s="612"/>
      <c r="J149" s="613">
        <v>1</v>
      </c>
      <c r="K149" s="612" t="s">
        <v>546</v>
      </c>
    </row>
    <row r="150" spans="1:11" hidden="1" x14ac:dyDescent="0.25">
      <c r="A150" s="611">
        <v>200424</v>
      </c>
      <c r="B150" s="612" t="s">
        <v>1091</v>
      </c>
      <c r="C150" s="612" t="s">
        <v>846</v>
      </c>
      <c r="D150" s="612" t="s">
        <v>847</v>
      </c>
      <c r="E150" s="612" t="s">
        <v>823</v>
      </c>
      <c r="F150" s="612" t="s">
        <v>849</v>
      </c>
      <c r="G150" s="612" t="s">
        <v>898</v>
      </c>
      <c r="H150" s="612" t="s">
        <v>875</v>
      </c>
      <c r="I150" s="612"/>
      <c r="J150" s="613">
        <v>1</v>
      </c>
      <c r="K150" s="612" t="s">
        <v>546</v>
      </c>
    </row>
    <row r="151" spans="1:11" hidden="1" x14ac:dyDescent="0.25">
      <c r="A151" s="611">
        <v>200425</v>
      </c>
      <c r="B151" s="612" t="s">
        <v>1092</v>
      </c>
      <c r="C151" s="612" t="s">
        <v>879</v>
      </c>
      <c r="D151" s="612" t="s">
        <v>880</v>
      </c>
      <c r="E151" s="612" t="s">
        <v>823</v>
      </c>
      <c r="F151" s="612" t="s">
        <v>849</v>
      </c>
      <c r="G151" s="612" t="s">
        <v>1093</v>
      </c>
      <c r="H151" s="612" t="s">
        <v>1094</v>
      </c>
      <c r="I151" s="612"/>
      <c r="J151" s="613">
        <v>1</v>
      </c>
      <c r="K151" s="612" t="s">
        <v>546</v>
      </c>
    </row>
    <row r="152" spans="1:11" hidden="1" x14ac:dyDescent="0.25">
      <c r="A152" s="611">
        <v>200430</v>
      </c>
      <c r="B152" s="612" t="s">
        <v>1095</v>
      </c>
      <c r="C152" s="612" t="s">
        <v>879</v>
      </c>
      <c r="D152" s="612" t="s">
        <v>880</v>
      </c>
      <c r="E152" s="612" t="s">
        <v>823</v>
      </c>
      <c r="F152" s="612" t="s">
        <v>1096</v>
      </c>
      <c r="G152" s="612" t="s">
        <v>1097</v>
      </c>
      <c r="H152" s="612" t="s">
        <v>1098</v>
      </c>
      <c r="I152" s="612"/>
      <c r="J152" s="613">
        <v>1</v>
      </c>
      <c r="K152" s="612" t="s">
        <v>546</v>
      </c>
    </row>
    <row r="153" spans="1:11" hidden="1" x14ac:dyDescent="0.25">
      <c r="A153" s="611">
        <v>200431</v>
      </c>
      <c r="B153" s="612" t="s">
        <v>1099</v>
      </c>
      <c r="C153" s="612" t="s">
        <v>879</v>
      </c>
      <c r="D153" s="612" t="s">
        <v>880</v>
      </c>
      <c r="E153" s="612" t="s">
        <v>823</v>
      </c>
      <c r="F153" s="612" t="s">
        <v>1096</v>
      </c>
      <c r="G153" s="612" t="s">
        <v>1097</v>
      </c>
      <c r="H153" s="612" t="s">
        <v>972</v>
      </c>
      <c r="I153" s="612"/>
      <c r="J153" s="613">
        <v>1</v>
      </c>
      <c r="K153" s="612" t="s">
        <v>546</v>
      </c>
    </row>
    <row r="154" spans="1:11" hidden="1" x14ac:dyDescent="0.25">
      <c r="A154" s="611">
        <v>200432</v>
      </c>
      <c r="B154" s="612" t="s">
        <v>1100</v>
      </c>
      <c r="C154" s="612" t="s">
        <v>977</v>
      </c>
      <c r="D154" s="612" t="s">
        <v>1077</v>
      </c>
      <c r="E154" s="612" t="s">
        <v>806</v>
      </c>
      <c r="F154" s="612" t="s">
        <v>807</v>
      </c>
      <c r="G154" s="612" t="s">
        <v>1101</v>
      </c>
      <c r="H154" s="612" t="s">
        <v>1043</v>
      </c>
      <c r="I154" s="612"/>
      <c r="J154" s="613">
        <v>1</v>
      </c>
      <c r="K154" s="612" t="s">
        <v>546</v>
      </c>
    </row>
    <row r="155" spans="1:11" hidden="1" x14ac:dyDescent="0.25">
      <c r="A155" s="611">
        <v>200433</v>
      </c>
      <c r="B155" s="612" t="s">
        <v>1102</v>
      </c>
      <c r="C155" s="612" t="s">
        <v>977</v>
      </c>
      <c r="D155" s="612" t="s">
        <v>805</v>
      </c>
      <c r="E155" s="612" t="s">
        <v>806</v>
      </c>
      <c r="F155" s="612" t="s">
        <v>807</v>
      </c>
      <c r="G155" s="612" t="s">
        <v>1103</v>
      </c>
      <c r="H155" s="612" t="s">
        <v>1104</v>
      </c>
      <c r="I155" s="612"/>
      <c r="J155" s="613">
        <v>1</v>
      </c>
      <c r="K155" s="612" t="s">
        <v>546</v>
      </c>
    </row>
    <row r="156" spans="1:11" hidden="1" x14ac:dyDescent="0.25">
      <c r="A156" s="611">
        <v>200434</v>
      </c>
      <c r="B156" s="612" t="s">
        <v>1105</v>
      </c>
      <c r="C156" s="612" t="s">
        <v>977</v>
      </c>
      <c r="D156" s="612" t="s">
        <v>805</v>
      </c>
      <c r="E156" s="612" t="s">
        <v>806</v>
      </c>
      <c r="F156" s="612" t="s">
        <v>807</v>
      </c>
      <c r="G156" s="612" t="s">
        <v>1103</v>
      </c>
      <c r="H156" s="612" t="s">
        <v>1104</v>
      </c>
      <c r="I156" s="612"/>
      <c r="J156" s="613">
        <v>1</v>
      </c>
      <c r="K156" s="612" t="s">
        <v>546</v>
      </c>
    </row>
    <row r="157" spans="1:11" hidden="1" x14ac:dyDescent="0.25">
      <c r="A157" s="611">
        <v>200435</v>
      </c>
      <c r="B157" s="612" t="s">
        <v>1106</v>
      </c>
      <c r="C157" s="612" t="s">
        <v>821</v>
      </c>
      <c r="D157" s="612" t="s">
        <v>866</v>
      </c>
      <c r="E157" s="612" t="s">
        <v>806</v>
      </c>
      <c r="F157" s="612" t="s">
        <v>1096</v>
      </c>
      <c r="G157" s="612" t="s">
        <v>1107</v>
      </c>
      <c r="H157" s="612" t="s">
        <v>1108</v>
      </c>
      <c r="I157" s="612"/>
      <c r="J157" s="613">
        <v>1</v>
      </c>
      <c r="K157" s="612" t="s">
        <v>546</v>
      </c>
    </row>
    <row r="158" spans="1:11" hidden="1" x14ac:dyDescent="0.25">
      <c r="A158" s="611">
        <v>200436</v>
      </c>
      <c r="B158" s="612" t="s">
        <v>1109</v>
      </c>
      <c r="C158" s="612" t="s">
        <v>977</v>
      </c>
      <c r="D158" s="612" t="s">
        <v>1077</v>
      </c>
      <c r="E158" s="612" t="s">
        <v>806</v>
      </c>
      <c r="F158" s="612" t="s">
        <v>849</v>
      </c>
      <c r="G158" s="612" t="s">
        <v>1110</v>
      </c>
      <c r="H158" s="612" t="s">
        <v>1111</v>
      </c>
      <c r="I158" s="612"/>
      <c r="J158" s="613">
        <v>1</v>
      </c>
      <c r="K158" s="612" t="s">
        <v>546</v>
      </c>
    </row>
    <row r="159" spans="1:11" hidden="1" x14ac:dyDescent="0.25">
      <c r="A159" s="611">
        <v>200438</v>
      </c>
      <c r="B159" s="612" t="s">
        <v>1112</v>
      </c>
      <c r="C159" s="612" t="s">
        <v>804</v>
      </c>
      <c r="D159" s="612" t="s">
        <v>890</v>
      </c>
      <c r="E159" s="612" t="s">
        <v>806</v>
      </c>
      <c r="F159" s="612" t="s">
        <v>807</v>
      </c>
      <c r="G159" s="612" t="s">
        <v>1107</v>
      </c>
      <c r="H159" s="612" t="s">
        <v>1113</v>
      </c>
      <c r="I159" s="612"/>
      <c r="J159" s="613">
        <v>1</v>
      </c>
      <c r="K159" s="612" t="s">
        <v>546</v>
      </c>
    </row>
    <row r="160" spans="1:11" hidden="1" x14ac:dyDescent="0.25">
      <c r="A160" s="611">
        <v>200439</v>
      </c>
      <c r="B160" s="612" t="s">
        <v>1114</v>
      </c>
      <c r="C160" s="612" t="s">
        <v>804</v>
      </c>
      <c r="D160" s="612" t="s">
        <v>890</v>
      </c>
      <c r="E160" s="612" t="s">
        <v>806</v>
      </c>
      <c r="F160" s="612" t="s">
        <v>807</v>
      </c>
      <c r="G160" s="612" t="s">
        <v>1103</v>
      </c>
      <c r="H160" s="612" t="s">
        <v>1113</v>
      </c>
      <c r="I160" s="612"/>
      <c r="J160" s="613">
        <v>1</v>
      </c>
      <c r="K160" s="612" t="s">
        <v>546</v>
      </c>
    </row>
    <row r="161" spans="1:11" hidden="1" x14ac:dyDescent="0.25">
      <c r="A161" s="611">
        <v>200440</v>
      </c>
      <c r="B161" s="612" t="s">
        <v>1115</v>
      </c>
      <c r="C161" s="612" t="s">
        <v>804</v>
      </c>
      <c r="D161" s="612" t="s">
        <v>890</v>
      </c>
      <c r="E161" s="612" t="s">
        <v>806</v>
      </c>
      <c r="F161" s="612" t="s">
        <v>807</v>
      </c>
      <c r="G161" s="612" t="s">
        <v>1103</v>
      </c>
      <c r="H161" s="612" t="s">
        <v>1113</v>
      </c>
      <c r="I161" s="612"/>
      <c r="J161" s="613">
        <v>1</v>
      </c>
      <c r="K161" s="612" t="s">
        <v>546</v>
      </c>
    </row>
    <row r="162" spans="1:11" hidden="1" x14ac:dyDescent="0.25">
      <c r="A162" s="611">
        <v>200441</v>
      </c>
      <c r="B162" s="612" t="s">
        <v>1116</v>
      </c>
      <c r="C162" s="612" t="s">
        <v>804</v>
      </c>
      <c r="D162" s="612" t="s">
        <v>890</v>
      </c>
      <c r="E162" s="612" t="s">
        <v>806</v>
      </c>
      <c r="F162" s="612" t="s">
        <v>807</v>
      </c>
      <c r="G162" s="612" t="s">
        <v>1103</v>
      </c>
      <c r="H162" s="612" t="s">
        <v>1113</v>
      </c>
      <c r="I162" s="612"/>
      <c r="J162" s="613">
        <v>1</v>
      </c>
      <c r="K162" s="612" t="s">
        <v>546</v>
      </c>
    </row>
    <row r="163" spans="1:11" hidden="1" x14ac:dyDescent="0.25">
      <c r="A163" s="611">
        <v>200442</v>
      </c>
      <c r="B163" s="612" t="s">
        <v>1117</v>
      </c>
      <c r="C163" s="612" t="s">
        <v>804</v>
      </c>
      <c r="D163" s="612" t="s">
        <v>890</v>
      </c>
      <c r="E163" s="612" t="s">
        <v>806</v>
      </c>
      <c r="F163" s="612" t="s">
        <v>807</v>
      </c>
      <c r="G163" s="612" t="s">
        <v>1103</v>
      </c>
      <c r="H163" s="612" t="s">
        <v>1113</v>
      </c>
      <c r="I163" s="612"/>
      <c r="J163" s="613">
        <v>1</v>
      </c>
      <c r="K163" s="612" t="s">
        <v>546</v>
      </c>
    </row>
    <row r="164" spans="1:11" hidden="1" x14ac:dyDescent="0.25">
      <c r="A164" s="611">
        <v>200443</v>
      </c>
      <c r="B164" s="612" t="s">
        <v>1118</v>
      </c>
      <c r="C164" s="612" t="s">
        <v>804</v>
      </c>
      <c r="D164" s="612" t="s">
        <v>890</v>
      </c>
      <c r="E164" s="612" t="s">
        <v>806</v>
      </c>
      <c r="F164" s="612" t="s">
        <v>807</v>
      </c>
      <c r="G164" s="612" t="s">
        <v>1103</v>
      </c>
      <c r="H164" s="612" t="s">
        <v>1113</v>
      </c>
      <c r="I164" s="612"/>
      <c r="J164" s="613">
        <v>1</v>
      </c>
      <c r="K164" s="612" t="s">
        <v>546</v>
      </c>
    </row>
    <row r="165" spans="1:11" hidden="1" x14ac:dyDescent="0.25">
      <c r="A165" s="611">
        <v>200445</v>
      </c>
      <c r="B165" s="612" t="s">
        <v>1119</v>
      </c>
      <c r="C165" s="612" t="s">
        <v>804</v>
      </c>
      <c r="D165" s="612" t="s">
        <v>805</v>
      </c>
      <c r="E165" s="612" t="s">
        <v>806</v>
      </c>
      <c r="F165" s="612" t="s">
        <v>807</v>
      </c>
      <c r="G165" s="612" t="s">
        <v>1103</v>
      </c>
      <c r="H165" s="612" t="s">
        <v>1043</v>
      </c>
      <c r="I165" s="612"/>
      <c r="J165" s="613">
        <v>1</v>
      </c>
      <c r="K165" s="612" t="s">
        <v>546</v>
      </c>
    </row>
    <row r="166" spans="1:11" hidden="1" x14ac:dyDescent="0.25">
      <c r="A166" s="611">
        <v>200446</v>
      </c>
      <c r="B166" s="612" t="s">
        <v>1120</v>
      </c>
      <c r="C166" s="612" t="s">
        <v>804</v>
      </c>
      <c r="D166" s="612" t="s">
        <v>890</v>
      </c>
      <c r="E166" s="612" t="s">
        <v>806</v>
      </c>
      <c r="F166" s="612" t="s">
        <v>807</v>
      </c>
      <c r="G166" s="612" t="s">
        <v>1103</v>
      </c>
      <c r="H166" s="612" t="s">
        <v>1113</v>
      </c>
      <c r="I166" s="612"/>
      <c r="J166" s="613">
        <v>1</v>
      </c>
      <c r="K166" s="612" t="s">
        <v>546</v>
      </c>
    </row>
    <row r="167" spans="1:11" hidden="1" x14ac:dyDescent="0.25">
      <c r="A167" s="611">
        <v>200447</v>
      </c>
      <c r="B167" s="612" t="s">
        <v>1121</v>
      </c>
      <c r="C167" s="612" t="s">
        <v>804</v>
      </c>
      <c r="D167" s="612" t="s">
        <v>890</v>
      </c>
      <c r="E167" s="612" t="s">
        <v>806</v>
      </c>
      <c r="F167" s="612" t="s">
        <v>807</v>
      </c>
      <c r="G167" s="612" t="s">
        <v>1103</v>
      </c>
      <c r="H167" s="612" t="s">
        <v>1113</v>
      </c>
      <c r="I167" s="612"/>
      <c r="J167" s="613">
        <v>1</v>
      </c>
      <c r="K167" s="612" t="s">
        <v>546</v>
      </c>
    </row>
    <row r="168" spans="1:11" hidden="1" x14ac:dyDescent="0.25">
      <c r="A168" s="611">
        <v>200448</v>
      </c>
      <c r="B168" s="612" t="s">
        <v>1122</v>
      </c>
      <c r="C168" s="612" t="s">
        <v>804</v>
      </c>
      <c r="D168" s="612" t="s">
        <v>890</v>
      </c>
      <c r="E168" s="612" t="s">
        <v>806</v>
      </c>
      <c r="F168" s="612" t="s">
        <v>807</v>
      </c>
      <c r="G168" s="612" t="s">
        <v>1103</v>
      </c>
      <c r="H168" s="612" t="s">
        <v>1113</v>
      </c>
      <c r="I168" s="612"/>
      <c r="J168" s="613">
        <v>1</v>
      </c>
      <c r="K168" s="612" t="s">
        <v>546</v>
      </c>
    </row>
    <row r="169" spans="1:11" hidden="1" x14ac:dyDescent="0.25">
      <c r="A169" s="611">
        <v>200449</v>
      </c>
      <c r="B169" s="612" t="s">
        <v>1123</v>
      </c>
      <c r="C169" s="612" t="s">
        <v>804</v>
      </c>
      <c r="D169" s="612" t="s">
        <v>890</v>
      </c>
      <c r="E169" s="612" t="s">
        <v>806</v>
      </c>
      <c r="F169" s="612" t="s">
        <v>807</v>
      </c>
      <c r="G169" s="612" t="s">
        <v>1107</v>
      </c>
      <c r="H169" s="612" t="s">
        <v>1113</v>
      </c>
      <c r="I169" s="612"/>
      <c r="J169" s="613">
        <v>1</v>
      </c>
      <c r="K169" s="612" t="s">
        <v>546</v>
      </c>
    </row>
    <row r="170" spans="1:11" hidden="1" x14ac:dyDescent="0.25">
      <c r="A170" s="611">
        <v>200450</v>
      </c>
      <c r="B170" s="612" t="s">
        <v>1124</v>
      </c>
      <c r="C170" s="612" t="s">
        <v>846</v>
      </c>
      <c r="D170" s="612" t="s">
        <v>847</v>
      </c>
      <c r="E170" s="612" t="s">
        <v>806</v>
      </c>
      <c r="F170" s="612" t="s">
        <v>849</v>
      </c>
      <c r="G170" s="612" t="s">
        <v>1125</v>
      </c>
      <c r="H170" s="612" t="s">
        <v>972</v>
      </c>
      <c r="I170" s="612"/>
      <c r="J170" s="613">
        <v>1</v>
      </c>
      <c r="K170" s="612" t="s">
        <v>546</v>
      </c>
    </row>
    <row r="171" spans="1:11" hidden="1" x14ac:dyDescent="0.25">
      <c r="A171" s="611">
        <v>200451</v>
      </c>
      <c r="B171" s="612" t="s">
        <v>1126</v>
      </c>
      <c r="C171" s="612" t="s">
        <v>977</v>
      </c>
      <c r="D171" s="612" t="s">
        <v>805</v>
      </c>
      <c r="E171" s="612" t="s">
        <v>848</v>
      </c>
      <c r="F171" s="612" t="s">
        <v>849</v>
      </c>
      <c r="G171" s="612" t="s">
        <v>1125</v>
      </c>
      <c r="H171" s="612" t="s">
        <v>1127</v>
      </c>
      <c r="I171" s="612"/>
      <c r="J171" s="613">
        <v>1</v>
      </c>
      <c r="K171" s="612" t="s">
        <v>546</v>
      </c>
    </row>
    <row r="172" spans="1:11" hidden="1" x14ac:dyDescent="0.25">
      <c r="A172" s="611">
        <v>200452</v>
      </c>
      <c r="B172" s="612" t="s">
        <v>1128</v>
      </c>
      <c r="C172" s="612" t="s">
        <v>853</v>
      </c>
      <c r="D172" s="612" t="s">
        <v>949</v>
      </c>
      <c r="E172" s="612" t="s">
        <v>806</v>
      </c>
      <c r="F172" s="612" t="s">
        <v>849</v>
      </c>
      <c r="G172" s="612" t="s">
        <v>1129</v>
      </c>
      <c r="H172" s="612" t="s">
        <v>961</v>
      </c>
      <c r="I172" s="612"/>
      <c r="J172" s="613">
        <v>1</v>
      </c>
      <c r="K172" s="612" t="s">
        <v>546</v>
      </c>
    </row>
    <row r="173" spans="1:11" hidden="1" x14ac:dyDescent="0.25">
      <c r="A173" s="611">
        <v>200453</v>
      </c>
      <c r="B173" s="612" t="s">
        <v>1130</v>
      </c>
      <c r="C173" s="612" t="s">
        <v>853</v>
      </c>
      <c r="D173" s="612" t="s">
        <v>949</v>
      </c>
      <c r="E173" s="612" t="s">
        <v>806</v>
      </c>
      <c r="F173" s="612" t="s">
        <v>1096</v>
      </c>
      <c r="G173" s="612" t="s">
        <v>1129</v>
      </c>
      <c r="H173" s="612" t="s">
        <v>1131</v>
      </c>
      <c r="I173" s="612"/>
      <c r="J173" s="613">
        <v>1</v>
      </c>
      <c r="K173" s="612" t="s">
        <v>546</v>
      </c>
    </row>
    <row r="174" spans="1:11" hidden="1" x14ac:dyDescent="0.25">
      <c r="A174" s="611">
        <v>200454</v>
      </c>
      <c r="B174" s="612" t="s">
        <v>1132</v>
      </c>
      <c r="C174" s="612" t="s">
        <v>944</v>
      </c>
      <c r="D174" s="612" t="s">
        <v>949</v>
      </c>
      <c r="E174" s="612" t="s">
        <v>806</v>
      </c>
      <c r="F174" s="612" t="s">
        <v>849</v>
      </c>
      <c r="G174" s="612" t="s">
        <v>1133</v>
      </c>
      <c r="H174" s="612" t="s">
        <v>1134</v>
      </c>
      <c r="I174" s="612"/>
      <c r="J174" s="613">
        <v>1</v>
      </c>
      <c r="K174" s="612" t="s">
        <v>546</v>
      </c>
    </row>
    <row r="175" spans="1:11" hidden="1" x14ac:dyDescent="0.25">
      <c r="A175" s="611">
        <v>200456</v>
      </c>
      <c r="B175" s="612" t="s">
        <v>1135</v>
      </c>
      <c r="C175" s="612" t="s">
        <v>879</v>
      </c>
      <c r="D175" s="612" t="s">
        <v>1067</v>
      </c>
      <c r="E175" s="612" t="s">
        <v>806</v>
      </c>
      <c r="F175" s="612" t="s">
        <v>849</v>
      </c>
      <c r="G175" s="612" t="s">
        <v>1133</v>
      </c>
      <c r="H175" s="612" t="s">
        <v>1136</v>
      </c>
      <c r="I175" s="612"/>
      <c r="J175" s="613">
        <v>1</v>
      </c>
      <c r="K175" s="612" t="s">
        <v>546</v>
      </c>
    </row>
    <row r="176" spans="1:11" hidden="1" x14ac:dyDescent="0.25">
      <c r="A176" s="611">
        <v>200457</v>
      </c>
      <c r="B176" s="612" t="s">
        <v>1137</v>
      </c>
      <c r="C176" s="612" t="s">
        <v>977</v>
      </c>
      <c r="D176" s="612" t="s">
        <v>890</v>
      </c>
      <c r="E176" s="612" t="s">
        <v>823</v>
      </c>
      <c r="F176" s="612" t="s">
        <v>849</v>
      </c>
      <c r="G176" s="612" t="s">
        <v>1138</v>
      </c>
      <c r="H176" s="612" t="s">
        <v>1139</v>
      </c>
      <c r="I176" s="612"/>
      <c r="J176" s="613">
        <v>1</v>
      </c>
      <c r="K176" s="612" t="s">
        <v>546</v>
      </c>
    </row>
    <row r="177" spans="1:11" hidden="1" x14ac:dyDescent="0.25">
      <c r="A177" s="611">
        <v>200458</v>
      </c>
      <c r="B177" s="612" t="s">
        <v>1140</v>
      </c>
      <c r="C177" s="612" t="s">
        <v>804</v>
      </c>
      <c r="D177" s="612" t="s">
        <v>925</v>
      </c>
      <c r="E177" s="612" t="s">
        <v>806</v>
      </c>
      <c r="F177" s="612" t="s">
        <v>807</v>
      </c>
      <c r="G177" s="612" t="s">
        <v>1107</v>
      </c>
      <c r="H177" s="612" t="s">
        <v>1141</v>
      </c>
      <c r="I177" s="612"/>
      <c r="J177" s="613">
        <v>1</v>
      </c>
      <c r="K177" s="612" t="s">
        <v>546</v>
      </c>
    </row>
    <row r="178" spans="1:11" hidden="1" x14ac:dyDescent="0.25">
      <c r="A178" s="611">
        <v>200459</v>
      </c>
      <c r="B178" s="612" t="s">
        <v>1142</v>
      </c>
      <c r="C178" s="612" t="s">
        <v>804</v>
      </c>
      <c r="D178" s="612" t="s">
        <v>925</v>
      </c>
      <c r="E178" s="612" t="s">
        <v>806</v>
      </c>
      <c r="F178" s="612" t="s">
        <v>807</v>
      </c>
      <c r="G178" s="612" t="s">
        <v>1107</v>
      </c>
      <c r="H178" s="612" t="s">
        <v>1143</v>
      </c>
      <c r="I178" s="612"/>
      <c r="J178" s="613">
        <v>1</v>
      </c>
      <c r="K178" s="612" t="s">
        <v>546</v>
      </c>
    </row>
    <row r="179" spans="1:11" hidden="1" x14ac:dyDescent="0.25">
      <c r="A179" s="611">
        <v>200460</v>
      </c>
      <c r="B179" s="612" t="s">
        <v>1144</v>
      </c>
      <c r="C179" s="612" t="s">
        <v>804</v>
      </c>
      <c r="D179" s="612" t="s">
        <v>890</v>
      </c>
      <c r="E179" s="612" t="s">
        <v>806</v>
      </c>
      <c r="F179" s="612" t="s">
        <v>807</v>
      </c>
      <c r="G179" s="612" t="s">
        <v>1107</v>
      </c>
      <c r="H179" s="612" t="s">
        <v>1141</v>
      </c>
      <c r="I179" s="612"/>
      <c r="J179" s="613">
        <v>1</v>
      </c>
      <c r="K179" s="612" t="s">
        <v>546</v>
      </c>
    </row>
    <row r="180" spans="1:11" hidden="1" x14ac:dyDescent="0.25">
      <c r="A180" s="611">
        <v>200461</v>
      </c>
      <c r="B180" s="612" t="s">
        <v>1145</v>
      </c>
      <c r="C180" s="612" t="s">
        <v>804</v>
      </c>
      <c r="D180" s="612" t="s">
        <v>925</v>
      </c>
      <c r="E180" s="612" t="s">
        <v>806</v>
      </c>
      <c r="F180" s="612" t="s">
        <v>807</v>
      </c>
      <c r="G180" s="612" t="s">
        <v>1107</v>
      </c>
      <c r="H180" s="612" t="s">
        <v>1141</v>
      </c>
      <c r="I180" s="612"/>
      <c r="J180" s="613">
        <v>1</v>
      </c>
      <c r="K180" s="612" t="s">
        <v>546</v>
      </c>
    </row>
    <row r="181" spans="1:11" hidden="1" x14ac:dyDescent="0.25">
      <c r="A181" s="611">
        <v>200462</v>
      </c>
      <c r="B181" s="612" t="s">
        <v>1146</v>
      </c>
      <c r="C181" s="612" t="s">
        <v>804</v>
      </c>
      <c r="D181" s="612" t="s">
        <v>925</v>
      </c>
      <c r="E181" s="612" t="s">
        <v>806</v>
      </c>
      <c r="F181" s="612" t="s">
        <v>807</v>
      </c>
      <c r="G181" s="612" t="s">
        <v>1107</v>
      </c>
      <c r="H181" s="612" t="s">
        <v>1141</v>
      </c>
      <c r="I181" s="612"/>
      <c r="J181" s="613">
        <v>1</v>
      </c>
      <c r="K181" s="612" t="s">
        <v>546</v>
      </c>
    </row>
    <row r="182" spans="1:11" hidden="1" x14ac:dyDescent="0.25">
      <c r="A182" s="611">
        <v>200463</v>
      </c>
      <c r="B182" s="612" t="s">
        <v>1147</v>
      </c>
      <c r="C182" s="612" t="s">
        <v>804</v>
      </c>
      <c r="D182" s="612" t="s">
        <v>890</v>
      </c>
      <c r="E182" s="612" t="s">
        <v>806</v>
      </c>
      <c r="F182" s="612" t="s">
        <v>807</v>
      </c>
      <c r="G182" s="612" t="s">
        <v>1107</v>
      </c>
      <c r="H182" s="612" t="s">
        <v>1141</v>
      </c>
      <c r="I182" s="612"/>
      <c r="J182" s="613">
        <v>1</v>
      </c>
      <c r="K182" s="612" t="s">
        <v>546</v>
      </c>
    </row>
    <row r="183" spans="1:11" hidden="1" x14ac:dyDescent="0.25">
      <c r="A183" s="611">
        <v>200464</v>
      </c>
      <c r="B183" s="612" t="s">
        <v>1148</v>
      </c>
      <c r="C183" s="612" t="s">
        <v>804</v>
      </c>
      <c r="D183" s="612" t="s">
        <v>925</v>
      </c>
      <c r="E183" s="612" t="s">
        <v>806</v>
      </c>
      <c r="F183" s="612" t="s">
        <v>807</v>
      </c>
      <c r="G183" s="612" t="s">
        <v>1107</v>
      </c>
      <c r="H183" s="612" t="s">
        <v>1141</v>
      </c>
      <c r="I183" s="612"/>
      <c r="J183" s="613">
        <v>1</v>
      </c>
      <c r="K183" s="612" t="s">
        <v>546</v>
      </c>
    </row>
    <row r="184" spans="1:11" hidden="1" x14ac:dyDescent="0.25">
      <c r="A184" s="611">
        <v>200465</v>
      </c>
      <c r="B184" s="612" t="s">
        <v>1149</v>
      </c>
      <c r="C184" s="612" t="s">
        <v>804</v>
      </c>
      <c r="D184" s="612" t="s">
        <v>925</v>
      </c>
      <c r="E184" s="612" t="s">
        <v>806</v>
      </c>
      <c r="F184" s="612" t="s">
        <v>807</v>
      </c>
      <c r="G184" s="612" t="s">
        <v>1107</v>
      </c>
      <c r="H184" s="612" t="s">
        <v>1141</v>
      </c>
      <c r="I184" s="612"/>
      <c r="J184" s="613">
        <v>1</v>
      </c>
      <c r="K184" s="612" t="s">
        <v>546</v>
      </c>
    </row>
    <row r="185" spans="1:11" hidden="1" x14ac:dyDescent="0.25">
      <c r="A185" s="611">
        <v>200466</v>
      </c>
      <c r="B185" s="612" t="s">
        <v>1150</v>
      </c>
      <c r="C185" s="612" t="s">
        <v>804</v>
      </c>
      <c r="D185" s="612" t="s">
        <v>890</v>
      </c>
      <c r="E185" s="612" t="s">
        <v>806</v>
      </c>
      <c r="F185" s="612" t="s">
        <v>807</v>
      </c>
      <c r="G185" s="612" t="s">
        <v>1107</v>
      </c>
      <c r="H185" s="612" t="s">
        <v>1141</v>
      </c>
      <c r="I185" s="612"/>
      <c r="J185" s="613">
        <v>1</v>
      </c>
      <c r="K185" s="612" t="s">
        <v>546</v>
      </c>
    </row>
    <row r="186" spans="1:11" hidden="1" x14ac:dyDescent="0.25">
      <c r="A186" s="611">
        <v>200467</v>
      </c>
      <c r="B186" s="612" t="s">
        <v>1151</v>
      </c>
      <c r="C186" s="612" t="s">
        <v>804</v>
      </c>
      <c r="D186" s="612" t="s">
        <v>890</v>
      </c>
      <c r="E186" s="612" t="s">
        <v>806</v>
      </c>
      <c r="F186" s="612" t="s">
        <v>807</v>
      </c>
      <c r="G186" s="612" t="s">
        <v>1107</v>
      </c>
      <c r="H186" s="612" t="s">
        <v>1141</v>
      </c>
      <c r="I186" s="612"/>
      <c r="J186" s="613">
        <v>1</v>
      </c>
      <c r="K186" s="612" t="s">
        <v>546</v>
      </c>
    </row>
    <row r="187" spans="1:11" hidden="1" x14ac:dyDescent="0.25">
      <c r="A187" s="611">
        <v>200468</v>
      </c>
      <c r="B187" s="612" t="s">
        <v>1152</v>
      </c>
      <c r="C187" s="612" t="s">
        <v>804</v>
      </c>
      <c r="D187" s="612" t="s">
        <v>925</v>
      </c>
      <c r="E187" s="612" t="s">
        <v>806</v>
      </c>
      <c r="F187" s="612" t="s">
        <v>807</v>
      </c>
      <c r="G187" s="612" t="s">
        <v>1107</v>
      </c>
      <c r="H187" s="612" t="s">
        <v>1141</v>
      </c>
      <c r="I187" s="612"/>
      <c r="J187" s="613">
        <v>1</v>
      </c>
      <c r="K187" s="612" t="s">
        <v>546</v>
      </c>
    </row>
    <row r="188" spans="1:11" hidden="1" x14ac:dyDescent="0.25">
      <c r="A188" s="611">
        <v>200469</v>
      </c>
      <c r="B188" s="612" t="s">
        <v>1153</v>
      </c>
      <c r="C188" s="612" t="s">
        <v>804</v>
      </c>
      <c r="D188" s="612" t="s">
        <v>925</v>
      </c>
      <c r="E188" s="612" t="s">
        <v>806</v>
      </c>
      <c r="F188" s="612" t="s">
        <v>807</v>
      </c>
      <c r="G188" s="612" t="s">
        <v>1107</v>
      </c>
      <c r="H188" s="612" t="s">
        <v>1141</v>
      </c>
      <c r="I188" s="612"/>
      <c r="J188" s="613">
        <v>1</v>
      </c>
      <c r="K188" s="612" t="s">
        <v>546</v>
      </c>
    </row>
    <row r="189" spans="1:11" hidden="1" x14ac:dyDescent="0.25">
      <c r="A189" s="611">
        <v>200470</v>
      </c>
      <c r="B189" s="612" t="s">
        <v>1154</v>
      </c>
      <c r="C189" s="612" t="s">
        <v>804</v>
      </c>
      <c r="D189" s="612" t="s">
        <v>890</v>
      </c>
      <c r="E189" s="612" t="s">
        <v>806</v>
      </c>
      <c r="F189" s="612" t="s">
        <v>807</v>
      </c>
      <c r="G189" s="612" t="s">
        <v>1107</v>
      </c>
      <c r="H189" s="612" t="s">
        <v>1141</v>
      </c>
      <c r="I189" s="612"/>
      <c r="J189" s="613">
        <v>1</v>
      </c>
      <c r="K189" s="612" t="s">
        <v>546</v>
      </c>
    </row>
    <row r="190" spans="1:11" hidden="1" x14ac:dyDescent="0.25">
      <c r="A190" s="611">
        <v>200471</v>
      </c>
      <c r="B190" s="612" t="s">
        <v>1155</v>
      </c>
      <c r="C190" s="612" t="s">
        <v>821</v>
      </c>
      <c r="D190" s="612" t="s">
        <v>887</v>
      </c>
      <c r="E190" s="612" t="s">
        <v>848</v>
      </c>
      <c r="F190" s="612" t="s">
        <v>849</v>
      </c>
      <c r="G190" s="612" t="s">
        <v>1156</v>
      </c>
      <c r="H190" s="612" t="s">
        <v>1157</v>
      </c>
      <c r="I190" s="612"/>
      <c r="J190" s="613">
        <v>1</v>
      </c>
      <c r="K190" s="612" t="s">
        <v>546</v>
      </c>
    </row>
    <row r="191" spans="1:11" hidden="1" x14ac:dyDescent="0.25">
      <c r="A191" s="611">
        <v>200472</v>
      </c>
      <c r="B191" s="612" t="s">
        <v>1158</v>
      </c>
      <c r="C191" s="612" t="s">
        <v>836</v>
      </c>
      <c r="D191" s="612" t="s">
        <v>919</v>
      </c>
      <c r="E191" s="612" t="s">
        <v>823</v>
      </c>
      <c r="F191" s="612" t="s">
        <v>945</v>
      </c>
      <c r="G191" s="612" t="s">
        <v>1159</v>
      </c>
      <c r="H191" s="612" t="s">
        <v>1160</v>
      </c>
      <c r="I191" s="612"/>
      <c r="J191" s="613">
        <v>1</v>
      </c>
      <c r="K191" s="612" t="s">
        <v>546</v>
      </c>
    </row>
    <row r="192" spans="1:11" hidden="1" x14ac:dyDescent="0.25">
      <c r="A192" s="611">
        <v>200473</v>
      </c>
      <c r="B192" s="612" t="s">
        <v>1161</v>
      </c>
      <c r="C192" s="612" t="s">
        <v>836</v>
      </c>
      <c r="D192" s="612" t="s">
        <v>919</v>
      </c>
      <c r="E192" s="612" t="s">
        <v>823</v>
      </c>
      <c r="F192" s="612" t="s">
        <v>945</v>
      </c>
      <c r="G192" s="612" t="s">
        <v>1162</v>
      </c>
      <c r="H192" s="612" t="s">
        <v>1094</v>
      </c>
      <c r="I192" s="612"/>
      <c r="J192" s="613">
        <v>1</v>
      </c>
      <c r="K192" s="612" t="s">
        <v>546</v>
      </c>
    </row>
    <row r="193" spans="1:11" hidden="1" x14ac:dyDescent="0.25">
      <c r="A193" s="611">
        <v>200474</v>
      </c>
      <c r="B193" s="612" t="s">
        <v>1163</v>
      </c>
      <c r="C193" s="612" t="s">
        <v>821</v>
      </c>
      <c r="D193" s="612" t="s">
        <v>887</v>
      </c>
      <c r="E193" s="612" t="s">
        <v>823</v>
      </c>
      <c r="F193" s="612" t="s">
        <v>945</v>
      </c>
      <c r="G193" s="612" t="s">
        <v>1164</v>
      </c>
      <c r="H193" s="612" t="s">
        <v>1157</v>
      </c>
      <c r="I193" s="612"/>
      <c r="J193" s="613">
        <v>1</v>
      </c>
      <c r="K193" s="612" t="s">
        <v>546</v>
      </c>
    </row>
    <row r="194" spans="1:11" hidden="1" x14ac:dyDescent="0.25">
      <c r="A194" s="611">
        <v>200476</v>
      </c>
      <c r="B194" s="612" t="s">
        <v>1165</v>
      </c>
      <c r="C194" s="612" t="s">
        <v>853</v>
      </c>
      <c r="D194" s="612" t="s">
        <v>919</v>
      </c>
      <c r="E194" s="612" t="s">
        <v>806</v>
      </c>
      <c r="F194" s="612" t="s">
        <v>849</v>
      </c>
      <c r="G194" s="612" t="s">
        <v>1166</v>
      </c>
      <c r="H194" s="612" t="s">
        <v>1160</v>
      </c>
      <c r="I194" s="612"/>
      <c r="J194" s="613">
        <v>1</v>
      </c>
      <c r="K194" s="612" t="s">
        <v>546</v>
      </c>
    </row>
    <row r="195" spans="1:11" hidden="1" x14ac:dyDescent="0.25">
      <c r="A195" s="611">
        <v>200477</v>
      </c>
      <c r="B195" s="612" t="s">
        <v>1167</v>
      </c>
      <c r="C195" s="612" t="s">
        <v>804</v>
      </c>
      <c r="D195" s="612" t="s">
        <v>805</v>
      </c>
      <c r="E195" s="612" t="s">
        <v>823</v>
      </c>
      <c r="F195" s="612" t="s">
        <v>849</v>
      </c>
      <c r="G195" s="612" t="s">
        <v>1131</v>
      </c>
      <c r="H195" s="612" t="s">
        <v>1160</v>
      </c>
      <c r="I195" s="612"/>
      <c r="J195" s="613">
        <v>1</v>
      </c>
      <c r="K195" s="612" t="s">
        <v>546</v>
      </c>
    </row>
    <row r="196" spans="1:11" hidden="1" x14ac:dyDescent="0.25">
      <c r="A196" s="611">
        <v>200478</v>
      </c>
      <c r="B196" s="612" t="s">
        <v>1168</v>
      </c>
      <c r="C196" s="612" t="s">
        <v>977</v>
      </c>
      <c r="D196" s="612" t="s">
        <v>805</v>
      </c>
      <c r="E196" s="612" t="s">
        <v>823</v>
      </c>
      <c r="F196" s="612" t="s">
        <v>849</v>
      </c>
      <c r="G196" s="612" t="s">
        <v>1169</v>
      </c>
      <c r="H196" s="612" t="s">
        <v>1160</v>
      </c>
      <c r="I196" s="612"/>
      <c r="J196" s="613">
        <v>1</v>
      </c>
      <c r="K196" s="612" t="s">
        <v>546</v>
      </c>
    </row>
    <row r="197" spans="1:11" hidden="1" x14ac:dyDescent="0.25">
      <c r="A197" s="611">
        <v>200479</v>
      </c>
      <c r="B197" s="612" t="s">
        <v>1170</v>
      </c>
      <c r="C197" s="612" t="s">
        <v>836</v>
      </c>
      <c r="D197" s="612" t="s">
        <v>919</v>
      </c>
      <c r="E197" s="612" t="s">
        <v>823</v>
      </c>
      <c r="F197" s="612" t="s">
        <v>849</v>
      </c>
      <c r="G197" s="612" t="s">
        <v>1171</v>
      </c>
      <c r="H197" s="612" t="s">
        <v>1172</v>
      </c>
      <c r="I197" s="612"/>
      <c r="J197" s="613">
        <v>1</v>
      </c>
      <c r="K197" s="612" t="s">
        <v>546</v>
      </c>
    </row>
    <row r="198" spans="1:11" hidden="1" x14ac:dyDescent="0.25">
      <c r="A198" s="611">
        <v>200480</v>
      </c>
      <c r="B198" s="612" t="s">
        <v>1173</v>
      </c>
      <c r="C198" s="612" t="s">
        <v>944</v>
      </c>
      <c r="D198" s="612" t="s">
        <v>919</v>
      </c>
      <c r="E198" s="612" t="s">
        <v>848</v>
      </c>
      <c r="F198" s="612" t="s">
        <v>1003</v>
      </c>
      <c r="G198" s="612" t="s">
        <v>1174</v>
      </c>
      <c r="H198" s="612" t="s">
        <v>972</v>
      </c>
      <c r="I198" s="612"/>
      <c r="J198" s="613">
        <v>1</v>
      </c>
      <c r="K198" s="612" t="s">
        <v>546</v>
      </c>
    </row>
    <row r="199" spans="1:11" hidden="1" x14ac:dyDescent="0.25">
      <c r="A199" s="611">
        <v>200481</v>
      </c>
      <c r="B199" s="612" t="s">
        <v>1175</v>
      </c>
      <c r="C199" s="612" t="s">
        <v>944</v>
      </c>
      <c r="D199" s="612" t="s">
        <v>919</v>
      </c>
      <c r="E199" s="612" t="s">
        <v>823</v>
      </c>
      <c r="F199" s="612" t="s">
        <v>1003</v>
      </c>
      <c r="G199" s="612" t="s">
        <v>1080</v>
      </c>
      <c r="H199" s="612" t="s">
        <v>972</v>
      </c>
      <c r="I199" s="612"/>
      <c r="J199" s="613">
        <v>1</v>
      </c>
      <c r="K199" s="612" t="s">
        <v>546</v>
      </c>
    </row>
    <row r="200" spans="1:11" hidden="1" x14ac:dyDescent="0.25">
      <c r="A200" s="611">
        <v>200482</v>
      </c>
      <c r="B200" s="612" t="s">
        <v>1176</v>
      </c>
      <c r="C200" s="612" t="s">
        <v>944</v>
      </c>
      <c r="D200" s="612" t="s">
        <v>919</v>
      </c>
      <c r="E200" s="612" t="s">
        <v>848</v>
      </c>
      <c r="F200" s="612" t="s">
        <v>1003</v>
      </c>
      <c r="G200" s="612" t="s">
        <v>1177</v>
      </c>
      <c r="H200" s="612" t="s">
        <v>1159</v>
      </c>
      <c r="I200" s="612"/>
      <c r="J200" s="613">
        <v>1</v>
      </c>
      <c r="K200" s="612" t="s">
        <v>546</v>
      </c>
    </row>
    <row r="201" spans="1:11" hidden="1" x14ac:dyDescent="0.25">
      <c r="A201" s="611">
        <v>200483</v>
      </c>
      <c r="B201" s="612" t="s">
        <v>1178</v>
      </c>
      <c r="C201" s="612" t="s">
        <v>944</v>
      </c>
      <c r="D201" s="612" t="s">
        <v>919</v>
      </c>
      <c r="E201" s="612" t="s">
        <v>848</v>
      </c>
      <c r="F201" s="612" t="s">
        <v>1003</v>
      </c>
      <c r="G201" s="612" t="s">
        <v>1179</v>
      </c>
      <c r="H201" s="612" t="s">
        <v>961</v>
      </c>
      <c r="I201" s="612"/>
      <c r="J201" s="613">
        <v>1</v>
      </c>
      <c r="K201" s="612" t="s">
        <v>546</v>
      </c>
    </row>
    <row r="202" spans="1:11" hidden="1" x14ac:dyDescent="0.25">
      <c r="A202" s="611">
        <v>200485</v>
      </c>
      <c r="B202" s="612" t="s">
        <v>1180</v>
      </c>
      <c r="C202" s="612" t="s">
        <v>944</v>
      </c>
      <c r="D202" s="612" t="s">
        <v>919</v>
      </c>
      <c r="E202" s="612" t="s">
        <v>823</v>
      </c>
      <c r="F202" s="612" t="s">
        <v>849</v>
      </c>
      <c r="G202" s="612" t="s">
        <v>1181</v>
      </c>
      <c r="H202" s="612" t="s">
        <v>1157</v>
      </c>
      <c r="I202" s="612"/>
      <c r="J202" s="613">
        <v>1</v>
      </c>
      <c r="K202" s="612" t="s">
        <v>546</v>
      </c>
    </row>
    <row r="203" spans="1:11" hidden="1" x14ac:dyDescent="0.25">
      <c r="A203" s="611">
        <v>200489</v>
      </c>
      <c r="B203" s="612" t="s">
        <v>1182</v>
      </c>
      <c r="C203" s="612" t="s">
        <v>804</v>
      </c>
      <c r="D203" s="612" t="s">
        <v>890</v>
      </c>
      <c r="E203" s="612" t="s">
        <v>823</v>
      </c>
      <c r="F203" s="612" t="s">
        <v>849</v>
      </c>
      <c r="G203" s="612" t="s">
        <v>1183</v>
      </c>
      <c r="H203" s="612" t="s">
        <v>1184</v>
      </c>
      <c r="I203" s="612"/>
      <c r="J203" s="613">
        <v>1</v>
      </c>
      <c r="K203" s="612" t="s">
        <v>546</v>
      </c>
    </row>
    <row r="204" spans="1:11" hidden="1" x14ac:dyDescent="0.25">
      <c r="A204" s="611">
        <v>200491</v>
      </c>
      <c r="B204" s="612" t="s">
        <v>1185</v>
      </c>
      <c r="C204" s="612" t="s">
        <v>1186</v>
      </c>
      <c r="D204" s="612" t="s">
        <v>919</v>
      </c>
      <c r="E204" s="612" t="s">
        <v>806</v>
      </c>
      <c r="F204" s="612" t="s">
        <v>849</v>
      </c>
      <c r="G204" s="612" t="s">
        <v>1187</v>
      </c>
      <c r="H204" s="612" t="s">
        <v>1160</v>
      </c>
      <c r="I204" s="612"/>
      <c r="J204" s="613">
        <v>1</v>
      </c>
      <c r="K204" s="612" t="s">
        <v>546</v>
      </c>
    </row>
    <row r="205" spans="1:11" hidden="1" x14ac:dyDescent="0.25">
      <c r="A205" s="611">
        <v>200492</v>
      </c>
      <c r="B205" s="612" t="s">
        <v>1188</v>
      </c>
      <c r="C205" s="612" t="s">
        <v>804</v>
      </c>
      <c r="D205" s="612" t="s">
        <v>805</v>
      </c>
      <c r="E205" s="612" t="s">
        <v>823</v>
      </c>
      <c r="F205" s="612" t="s">
        <v>849</v>
      </c>
      <c r="G205" s="612" t="s">
        <v>1189</v>
      </c>
      <c r="H205" s="612" t="s">
        <v>1160</v>
      </c>
      <c r="I205" s="612"/>
      <c r="J205" s="613">
        <v>1</v>
      </c>
      <c r="K205" s="612" t="s">
        <v>546</v>
      </c>
    </row>
    <row r="206" spans="1:11" hidden="1" x14ac:dyDescent="0.25">
      <c r="A206" s="611">
        <v>200493</v>
      </c>
      <c r="B206" s="612" t="s">
        <v>1190</v>
      </c>
      <c r="C206" s="612" t="s">
        <v>846</v>
      </c>
      <c r="D206" s="612" t="s">
        <v>847</v>
      </c>
      <c r="E206" s="612" t="s">
        <v>823</v>
      </c>
      <c r="F206" s="612" t="s">
        <v>849</v>
      </c>
      <c r="G206" s="612" t="s">
        <v>1191</v>
      </c>
      <c r="H206" s="612" t="s">
        <v>1192</v>
      </c>
      <c r="I206" s="612"/>
      <c r="J206" s="613">
        <v>1</v>
      </c>
      <c r="K206" s="612" t="s">
        <v>546</v>
      </c>
    </row>
    <row r="207" spans="1:11" hidden="1" x14ac:dyDescent="0.25">
      <c r="A207" s="611">
        <v>200494</v>
      </c>
      <c r="B207" s="612" t="s">
        <v>1193</v>
      </c>
      <c r="C207" s="612" t="s">
        <v>879</v>
      </c>
      <c r="D207" s="612" t="s">
        <v>1067</v>
      </c>
      <c r="E207" s="612" t="s">
        <v>823</v>
      </c>
      <c r="F207" s="612" t="s">
        <v>849</v>
      </c>
      <c r="G207" s="612" t="s">
        <v>1194</v>
      </c>
      <c r="H207" s="612" t="s">
        <v>1195</v>
      </c>
      <c r="I207" s="612"/>
      <c r="J207" s="613">
        <v>1</v>
      </c>
      <c r="K207" s="612" t="s">
        <v>546</v>
      </c>
    </row>
    <row r="208" spans="1:11" hidden="1" x14ac:dyDescent="0.25">
      <c r="A208" s="611">
        <v>200495</v>
      </c>
      <c r="B208" s="612" t="s">
        <v>1196</v>
      </c>
      <c r="C208" s="612" t="s">
        <v>804</v>
      </c>
      <c r="D208" s="612" t="s">
        <v>925</v>
      </c>
      <c r="E208" s="612" t="s">
        <v>823</v>
      </c>
      <c r="F208" s="612" t="s">
        <v>807</v>
      </c>
      <c r="G208" s="612" t="s">
        <v>1197</v>
      </c>
      <c r="H208" s="612" t="s">
        <v>1160</v>
      </c>
      <c r="I208" s="612"/>
      <c r="J208" s="613">
        <v>1</v>
      </c>
      <c r="K208" s="612" t="s">
        <v>546</v>
      </c>
    </row>
    <row r="209" spans="1:11" hidden="1" x14ac:dyDescent="0.25">
      <c r="A209" s="611">
        <v>200496</v>
      </c>
      <c r="B209" s="612" t="s">
        <v>1198</v>
      </c>
      <c r="C209" s="612" t="s">
        <v>804</v>
      </c>
      <c r="D209" s="612" t="s">
        <v>890</v>
      </c>
      <c r="E209" s="612" t="s">
        <v>806</v>
      </c>
      <c r="F209" s="612" t="s">
        <v>807</v>
      </c>
      <c r="G209" s="612" t="s">
        <v>1197</v>
      </c>
      <c r="H209" s="612" t="s">
        <v>1160</v>
      </c>
      <c r="I209" s="612"/>
      <c r="J209" s="613">
        <v>1</v>
      </c>
      <c r="K209" s="612" t="s">
        <v>546</v>
      </c>
    </row>
    <row r="210" spans="1:11" hidden="1" x14ac:dyDescent="0.25">
      <c r="A210" s="611">
        <v>200497</v>
      </c>
      <c r="B210" s="612" t="s">
        <v>1199</v>
      </c>
      <c r="C210" s="612" t="s">
        <v>804</v>
      </c>
      <c r="D210" s="612" t="s">
        <v>925</v>
      </c>
      <c r="E210" s="612" t="s">
        <v>806</v>
      </c>
      <c r="F210" s="612" t="s">
        <v>807</v>
      </c>
      <c r="G210" s="612" t="s">
        <v>1197</v>
      </c>
      <c r="H210" s="612" t="s">
        <v>1160</v>
      </c>
      <c r="I210" s="612"/>
      <c r="J210" s="613">
        <v>1</v>
      </c>
      <c r="K210" s="612" t="s">
        <v>546</v>
      </c>
    </row>
    <row r="211" spans="1:11" hidden="1" x14ac:dyDescent="0.25">
      <c r="A211" s="611">
        <v>200498</v>
      </c>
      <c r="B211" s="612" t="s">
        <v>1200</v>
      </c>
      <c r="C211" s="612" t="s">
        <v>804</v>
      </c>
      <c r="D211" s="612" t="s">
        <v>925</v>
      </c>
      <c r="E211" s="612" t="s">
        <v>806</v>
      </c>
      <c r="F211" s="612" t="s">
        <v>807</v>
      </c>
      <c r="G211" s="612" t="s">
        <v>1197</v>
      </c>
      <c r="H211" s="612" t="s">
        <v>1160</v>
      </c>
      <c r="I211" s="612"/>
      <c r="J211" s="613">
        <v>1</v>
      </c>
      <c r="K211" s="612" t="s">
        <v>546</v>
      </c>
    </row>
    <row r="212" spans="1:11" hidden="1" x14ac:dyDescent="0.25">
      <c r="A212" s="611">
        <v>200499</v>
      </c>
      <c r="B212" s="612" t="s">
        <v>1201</v>
      </c>
      <c r="C212" s="612" t="s">
        <v>804</v>
      </c>
      <c r="D212" s="612" t="s">
        <v>890</v>
      </c>
      <c r="E212" s="612" t="s">
        <v>806</v>
      </c>
      <c r="F212" s="612" t="s">
        <v>807</v>
      </c>
      <c r="G212" s="612" t="s">
        <v>1197</v>
      </c>
      <c r="H212" s="612" t="s">
        <v>1160</v>
      </c>
      <c r="I212" s="612"/>
      <c r="J212" s="613">
        <v>1</v>
      </c>
      <c r="K212" s="612" t="s">
        <v>546</v>
      </c>
    </row>
    <row r="213" spans="1:11" hidden="1" x14ac:dyDescent="0.25">
      <c r="A213" s="611">
        <v>200500</v>
      </c>
      <c r="B213" s="612" t="s">
        <v>1202</v>
      </c>
      <c r="C213" s="612" t="s">
        <v>804</v>
      </c>
      <c r="D213" s="612" t="s">
        <v>925</v>
      </c>
      <c r="E213" s="612" t="s">
        <v>806</v>
      </c>
      <c r="F213" s="612" t="s">
        <v>807</v>
      </c>
      <c r="G213" s="612" t="s">
        <v>1197</v>
      </c>
      <c r="H213" s="612" t="s">
        <v>1160</v>
      </c>
      <c r="I213" s="612"/>
      <c r="J213" s="613">
        <v>1</v>
      </c>
      <c r="K213" s="612" t="s">
        <v>546</v>
      </c>
    </row>
    <row r="214" spans="1:11" hidden="1" x14ac:dyDescent="0.25">
      <c r="A214" s="611">
        <v>200501</v>
      </c>
      <c r="B214" s="612" t="s">
        <v>1203</v>
      </c>
      <c r="C214" s="612" t="s">
        <v>804</v>
      </c>
      <c r="D214" s="612" t="s">
        <v>925</v>
      </c>
      <c r="E214" s="612" t="s">
        <v>806</v>
      </c>
      <c r="F214" s="612" t="s">
        <v>807</v>
      </c>
      <c r="G214" s="612" t="s">
        <v>1197</v>
      </c>
      <c r="H214" s="612" t="s">
        <v>1160</v>
      </c>
      <c r="I214" s="612"/>
      <c r="J214" s="613">
        <v>1</v>
      </c>
      <c r="K214" s="612" t="s">
        <v>546</v>
      </c>
    </row>
    <row r="215" spans="1:11" hidden="1" x14ac:dyDescent="0.25">
      <c r="A215" s="611">
        <v>200502</v>
      </c>
      <c r="B215" s="612" t="s">
        <v>1204</v>
      </c>
      <c r="C215" s="612" t="s">
        <v>804</v>
      </c>
      <c r="D215" s="612" t="s">
        <v>925</v>
      </c>
      <c r="E215" s="612" t="s">
        <v>806</v>
      </c>
      <c r="F215" s="612" t="s">
        <v>807</v>
      </c>
      <c r="G215" s="612" t="s">
        <v>1197</v>
      </c>
      <c r="H215" s="612" t="s">
        <v>1160</v>
      </c>
      <c r="I215" s="612"/>
      <c r="J215" s="613">
        <v>1</v>
      </c>
      <c r="K215" s="612" t="s">
        <v>546</v>
      </c>
    </row>
    <row r="216" spans="1:11" hidden="1" x14ac:dyDescent="0.25">
      <c r="A216" s="611">
        <v>200503</v>
      </c>
      <c r="B216" s="612" t="s">
        <v>1205</v>
      </c>
      <c r="C216" s="612" t="s">
        <v>804</v>
      </c>
      <c r="D216" s="612" t="s">
        <v>925</v>
      </c>
      <c r="E216" s="612" t="s">
        <v>806</v>
      </c>
      <c r="F216" s="612" t="s">
        <v>807</v>
      </c>
      <c r="G216" s="612" t="s">
        <v>1197</v>
      </c>
      <c r="H216" s="612" t="s">
        <v>1160</v>
      </c>
      <c r="I216" s="612"/>
      <c r="J216" s="613">
        <v>1</v>
      </c>
      <c r="K216" s="612" t="s">
        <v>546</v>
      </c>
    </row>
    <row r="217" spans="1:11" hidden="1" x14ac:dyDescent="0.25">
      <c r="A217" s="611">
        <v>200504</v>
      </c>
      <c r="B217" s="612" t="s">
        <v>1206</v>
      </c>
      <c r="C217" s="612" t="s">
        <v>804</v>
      </c>
      <c r="D217" s="612" t="s">
        <v>890</v>
      </c>
      <c r="E217" s="612" t="s">
        <v>806</v>
      </c>
      <c r="F217" s="612" t="s">
        <v>807</v>
      </c>
      <c r="G217" s="612" t="s">
        <v>1197</v>
      </c>
      <c r="H217" s="612" t="s">
        <v>1160</v>
      </c>
      <c r="I217" s="612"/>
      <c r="J217" s="613">
        <v>1</v>
      </c>
      <c r="K217" s="612" t="s">
        <v>546</v>
      </c>
    </row>
    <row r="218" spans="1:11" hidden="1" x14ac:dyDescent="0.25">
      <c r="A218" s="611">
        <v>200505</v>
      </c>
      <c r="B218" s="612" t="s">
        <v>1207</v>
      </c>
      <c r="C218" s="612" t="s">
        <v>804</v>
      </c>
      <c r="D218" s="612" t="s">
        <v>890</v>
      </c>
      <c r="E218" s="612" t="s">
        <v>806</v>
      </c>
      <c r="F218" s="612" t="s">
        <v>807</v>
      </c>
      <c r="G218" s="612" t="s">
        <v>1197</v>
      </c>
      <c r="H218" s="612" t="s">
        <v>1208</v>
      </c>
      <c r="I218" s="612"/>
      <c r="J218" s="613">
        <v>1</v>
      </c>
      <c r="K218" s="612" t="s">
        <v>546</v>
      </c>
    </row>
    <row r="219" spans="1:11" hidden="1" x14ac:dyDescent="0.25">
      <c r="A219" s="611">
        <v>200506</v>
      </c>
      <c r="B219" s="612" t="s">
        <v>1209</v>
      </c>
      <c r="C219" s="612" t="s">
        <v>846</v>
      </c>
      <c r="D219" s="612" t="s">
        <v>847</v>
      </c>
      <c r="E219" s="612" t="s">
        <v>806</v>
      </c>
      <c r="F219" s="612" t="s">
        <v>807</v>
      </c>
      <c r="G219" s="612" t="s">
        <v>1197</v>
      </c>
      <c r="H219" s="612" t="s">
        <v>1160</v>
      </c>
      <c r="I219" s="612"/>
      <c r="J219" s="613">
        <v>1</v>
      </c>
      <c r="K219" s="612" t="s">
        <v>546</v>
      </c>
    </row>
    <row r="220" spans="1:11" hidden="1" x14ac:dyDescent="0.25">
      <c r="A220" s="611">
        <v>200507</v>
      </c>
      <c r="B220" s="612" t="s">
        <v>1210</v>
      </c>
      <c r="C220" s="612" t="s">
        <v>836</v>
      </c>
      <c r="D220" s="612" t="s">
        <v>949</v>
      </c>
      <c r="E220" s="612" t="s">
        <v>806</v>
      </c>
      <c r="F220" s="612" t="s">
        <v>807</v>
      </c>
      <c r="G220" s="612" t="s">
        <v>1197</v>
      </c>
      <c r="H220" s="612" t="s">
        <v>1160</v>
      </c>
      <c r="I220" s="612"/>
      <c r="J220" s="613">
        <v>1</v>
      </c>
      <c r="K220" s="612" t="s">
        <v>546</v>
      </c>
    </row>
    <row r="221" spans="1:11" hidden="1" x14ac:dyDescent="0.25">
      <c r="A221" s="611">
        <v>200508</v>
      </c>
      <c r="B221" s="612" t="s">
        <v>1211</v>
      </c>
      <c r="C221" s="612" t="s">
        <v>836</v>
      </c>
      <c r="D221" s="612" t="s">
        <v>949</v>
      </c>
      <c r="E221" s="612" t="s">
        <v>806</v>
      </c>
      <c r="F221" s="612" t="s">
        <v>807</v>
      </c>
      <c r="G221" s="612" t="s">
        <v>1197</v>
      </c>
      <c r="H221" s="612" t="s">
        <v>1160</v>
      </c>
      <c r="I221" s="612"/>
      <c r="J221" s="613">
        <v>1</v>
      </c>
      <c r="K221" s="612" t="s">
        <v>546</v>
      </c>
    </row>
    <row r="222" spans="1:11" hidden="1" x14ac:dyDescent="0.25">
      <c r="A222" s="611">
        <v>200509</v>
      </c>
      <c r="B222" s="612" t="s">
        <v>1212</v>
      </c>
      <c r="C222" s="612" t="s">
        <v>836</v>
      </c>
      <c r="D222" s="612" t="s">
        <v>949</v>
      </c>
      <c r="E222" s="612" t="s">
        <v>806</v>
      </c>
      <c r="F222" s="612" t="s">
        <v>807</v>
      </c>
      <c r="G222" s="612" t="s">
        <v>1197</v>
      </c>
      <c r="H222" s="612" t="s">
        <v>1213</v>
      </c>
      <c r="I222" s="612"/>
      <c r="J222" s="613">
        <v>1</v>
      </c>
      <c r="K222" s="612" t="s">
        <v>546</v>
      </c>
    </row>
    <row r="223" spans="1:11" hidden="1" x14ac:dyDescent="0.25">
      <c r="A223" s="611">
        <v>200510</v>
      </c>
      <c r="B223" s="612" t="s">
        <v>1214</v>
      </c>
      <c r="C223" s="612" t="s">
        <v>836</v>
      </c>
      <c r="D223" s="612" t="s">
        <v>949</v>
      </c>
      <c r="E223" s="612" t="s">
        <v>806</v>
      </c>
      <c r="F223" s="612" t="s">
        <v>807</v>
      </c>
      <c r="G223" s="612" t="s">
        <v>1197</v>
      </c>
      <c r="H223" s="612" t="s">
        <v>1215</v>
      </c>
      <c r="I223" s="612"/>
      <c r="J223" s="613">
        <v>1</v>
      </c>
      <c r="K223" s="612" t="s">
        <v>546</v>
      </c>
    </row>
    <row r="224" spans="1:11" hidden="1" x14ac:dyDescent="0.25">
      <c r="A224" s="611">
        <v>200511</v>
      </c>
      <c r="B224" s="612" t="s">
        <v>1216</v>
      </c>
      <c r="C224" s="612" t="s">
        <v>836</v>
      </c>
      <c r="D224" s="612" t="s">
        <v>949</v>
      </c>
      <c r="E224" s="612" t="s">
        <v>806</v>
      </c>
      <c r="F224" s="612" t="s">
        <v>807</v>
      </c>
      <c r="G224" s="612" t="s">
        <v>1197</v>
      </c>
      <c r="H224" s="612" t="s">
        <v>1215</v>
      </c>
      <c r="I224" s="612"/>
      <c r="J224" s="613">
        <v>1</v>
      </c>
      <c r="K224" s="612" t="s">
        <v>546</v>
      </c>
    </row>
    <row r="225" spans="1:11" hidden="1" x14ac:dyDescent="0.25">
      <c r="A225" s="611">
        <v>200512</v>
      </c>
      <c r="B225" s="612" t="s">
        <v>1217</v>
      </c>
      <c r="C225" s="612" t="s">
        <v>836</v>
      </c>
      <c r="D225" s="612" t="s">
        <v>949</v>
      </c>
      <c r="E225" s="612" t="s">
        <v>806</v>
      </c>
      <c r="F225" s="612" t="s">
        <v>807</v>
      </c>
      <c r="G225" s="612" t="s">
        <v>1197</v>
      </c>
      <c r="H225" s="612" t="s">
        <v>1215</v>
      </c>
      <c r="I225" s="612"/>
      <c r="J225" s="613">
        <v>1</v>
      </c>
      <c r="K225" s="612" t="s">
        <v>546</v>
      </c>
    </row>
    <row r="226" spans="1:11" hidden="1" x14ac:dyDescent="0.25">
      <c r="A226" s="611">
        <v>200513</v>
      </c>
      <c r="B226" s="612" t="s">
        <v>1218</v>
      </c>
      <c r="C226" s="612" t="s">
        <v>836</v>
      </c>
      <c r="D226" s="612" t="s">
        <v>949</v>
      </c>
      <c r="E226" s="612" t="s">
        <v>806</v>
      </c>
      <c r="F226" s="612" t="s">
        <v>807</v>
      </c>
      <c r="G226" s="612" t="s">
        <v>1197</v>
      </c>
      <c r="H226" s="612" t="s">
        <v>1215</v>
      </c>
      <c r="I226" s="612"/>
      <c r="J226" s="613">
        <v>1</v>
      </c>
      <c r="K226" s="612" t="s">
        <v>546</v>
      </c>
    </row>
    <row r="227" spans="1:11" hidden="1" x14ac:dyDescent="0.25">
      <c r="A227" s="611">
        <v>200514</v>
      </c>
      <c r="B227" s="612" t="s">
        <v>1219</v>
      </c>
      <c r="C227" s="612" t="s">
        <v>836</v>
      </c>
      <c r="D227" s="612" t="s">
        <v>949</v>
      </c>
      <c r="E227" s="612" t="s">
        <v>806</v>
      </c>
      <c r="F227" s="612" t="s">
        <v>807</v>
      </c>
      <c r="G227" s="612" t="s">
        <v>1197</v>
      </c>
      <c r="H227" s="612" t="s">
        <v>1215</v>
      </c>
      <c r="I227" s="612"/>
      <c r="J227" s="613">
        <v>1</v>
      </c>
      <c r="K227" s="612" t="s">
        <v>546</v>
      </c>
    </row>
    <row r="228" spans="1:11" hidden="1" x14ac:dyDescent="0.25">
      <c r="A228" s="611">
        <v>200515</v>
      </c>
      <c r="B228" s="612" t="s">
        <v>1220</v>
      </c>
      <c r="C228" s="612" t="s">
        <v>836</v>
      </c>
      <c r="D228" s="612" t="s">
        <v>949</v>
      </c>
      <c r="E228" s="612" t="s">
        <v>806</v>
      </c>
      <c r="F228" s="612" t="s">
        <v>807</v>
      </c>
      <c r="G228" s="612" t="s">
        <v>1197</v>
      </c>
      <c r="H228" s="612" t="s">
        <v>1215</v>
      </c>
      <c r="I228" s="612"/>
      <c r="J228" s="613">
        <v>1</v>
      </c>
      <c r="K228" s="612" t="s">
        <v>546</v>
      </c>
    </row>
    <row r="229" spans="1:11" hidden="1" x14ac:dyDescent="0.25">
      <c r="A229" s="611">
        <v>200516</v>
      </c>
      <c r="B229" s="612" t="s">
        <v>1221</v>
      </c>
      <c r="C229" s="612" t="s">
        <v>836</v>
      </c>
      <c r="D229" s="612" t="s">
        <v>949</v>
      </c>
      <c r="E229" s="612" t="s">
        <v>806</v>
      </c>
      <c r="F229" s="612" t="s">
        <v>807</v>
      </c>
      <c r="G229" s="612" t="s">
        <v>1197</v>
      </c>
      <c r="H229" s="612" t="s">
        <v>1215</v>
      </c>
      <c r="I229" s="612"/>
      <c r="J229" s="613">
        <v>1</v>
      </c>
      <c r="K229" s="612" t="s">
        <v>546</v>
      </c>
    </row>
    <row r="230" spans="1:11" hidden="1" x14ac:dyDescent="0.25">
      <c r="A230" s="611">
        <v>200517</v>
      </c>
      <c r="B230" s="612" t="s">
        <v>1222</v>
      </c>
      <c r="C230" s="612" t="s">
        <v>804</v>
      </c>
      <c r="D230" s="612" t="s">
        <v>890</v>
      </c>
      <c r="E230" s="612" t="s">
        <v>823</v>
      </c>
      <c r="F230" s="612" t="s">
        <v>849</v>
      </c>
      <c r="G230" s="612" t="s">
        <v>1223</v>
      </c>
      <c r="H230" s="612" t="s">
        <v>1160</v>
      </c>
      <c r="I230" s="612"/>
      <c r="J230" s="613">
        <v>1</v>
      </c>
      <c r="K230" s="612" t="s">
        <v>546</v>
      </c>
    </row>
    <row r="231" spans="1:11" hidden="1" x14ac:dyDescent="0.25">
      <c r="A231" s="611">
        <v>200518</v>
      </c>
      <c r="B231" s="612" t="s">
        <v>1224</v>
      </c>
      <c r="C231" s="612" t="s">
        <v>846</v>
      </c>
      <c r="D231" s="612" t="s">
        <v>1225</v>
      </c>
      <c r="E231" s="612" t="s">
        <v>806</v>
      </c>
      <c r="F231" s="612" t="s">
        <v>807</v>
      </c>
      <c r="G231" s="612" t="s">
        <v>1197</v>
      </c>
      <c r="H231" s="612" t="s">
        <v>1160</v>
      </c>
      <c r="I231" s="612"/>
      <c r="J231" s="613">
        <v>1</v>
      </c>
      <c r="K231" s="612" t="s">
        <v>546</v>
      </c>
    </row>
    <row r="232" spans="1:11" hidden="1" x14ac:dyDescent="0.25">
      <c r="A232" s="611">
        <v>200519</v>
      </c>
      <c r="B232" s="612" t="s">
        <v>1224</v>
      </c>
      <c r="C232" s="612" t="s">
        <v>846</v>
      </c>
      <c r="D232" s="612" t="s">
        <v>1225</v>
      </c>
      <c r="E232" s="612" t="s">
        <v>806</v>
      </c>
      <c r="F232" s="612" t="s">
        <v>807</v>
      </c>
      <c r="G232" s="612" t="s">
        <v>1197</v>
      </c>
      <c r="H232" s="612" t="s">
        <v>1160</v>
      </c>
      <c r="I232" s="612"/>
      <c r="J232" s="613">
        <v>1</v>
      </c>
      <c r="K232" s="612" t="s">
        <v>546</v>
      </c>
    </row>
    <row r="233" spans="1:11" hidden="1" x14ac:dyDescent="0.25">
      <c r="A233" s="611">
        <v>200520</v>
      </c>
      <c r="B233" s="612" t="s">
        <v>1226</v>
      </c>
      <c r="C233" s="612" t="s">
        <v>1186</v>
      </c>
      <c r="D233" s="612" t="s">
        <v>919</v>
      </c>
      <c r="E233" s="612" t="s">
        <v>823</v>
      </c>
      <c r="F233" s="612" t="s">
        <v>849</v>
      </c>
      <c r="G233" s="612" t="s">
        <v>1227</v>
      </c>
      <c r="H233" s="612" t="s">
        <v>1160</v>
      </c>
      <c r="I233" s="612"/>
      <c r="J233" s="613">
        <v>1</v>
      </c>
      <c r="K233" s="612" t="s">
        <v>546</v>
      </c>
    </row>
    <row r="234" spans="1:11" hidden="1" x14ac:dyDescent="0.25">
      <c r="A234" s="611">
        <v>200521</v>
      </c>
      <c r="B234" s="612" t="s">
        <v>1228</v>
      </c>
      <c r="C234" s="612" t="s">
        <v>977</v>
      </c>
      <c r="D234" s="612" t="s">
        <v>890</v>
      </c>
      <c r="E234" s="612" t="s">
        <v>823</v>
      </c>
      <c r="F234" s="612" t="s">
        <v>849</v>
      </c>
      <c r="G234" s="612" t="s">
        <v>1229</v>
      </c>
      <c r="H234" s="612" t="s">
        <v>1160</v>
      </c>
      <c r="I234" s="612"/>
      <c r="J234" s="613">
        <v>1</v>
      </c>
      <c r="K234" s="612" t="s">
        <v>546</v>
      </c>
    </row>
    <row r="235" spans="1:11" hidden="1" x14ac:dyDescent="0.25">
      <c r="A235" s="611">
        <v>200522</v>
      </c>
      <c r="B235" s="612" t="s">
        <v>1230</v>
      </c>
      <c r="C235" s="612" t="s">
        <v>879</v>
      </c>
      <c r="D235" s="612" t="s">
        <v>1067</v>
      </c>
      <c r="E235" s="612" t="s">
        <v>823</v>
      </c>
      <c r="F235" s="612" t="s">
        <v>849</v>
      </c>
      <c r="G235" s="612" t="s">
        <v>1231</v>
      </c>
      <c r="H235" s="612" t="s">
        <v>1232</v>
      </c>
      <c r="I235" s="612"/>
      <c r="J235" s="613">
        <v>1</v>
      </c>
      <c r="K235" s="612" t="s">
        <v>546</v>
      </c>
    </row>
    <row r="236" spans="1:11" ht="79.5" hidden="1" x14ac:dyDescent="0.25">
      <c r="A236" s="611">
        <v>200523</v>
      </c>
      <c r="B236" s="608" t="s">
        <v>1233</v>
      </c>
      <c r="C236" s="612" t="s">
        <v>821</v>
      </c>
      <c r="D236" s="612" t="s">
        <v>932</v>
      </c>
      <c r="E236" s="612" t="s">
        <v>848</v>
      </c>
      <c r="F236" s="612" t="s">
        <v>807</v>
      </c>
      <c r="G236" s="612" t="s">
        <v>1197</v>
      </c>
      <c r="H236" s="612" t="s">
        <v>1160</v>
      </c>
      <c r="I236" s="612"/>
      <c r="J236" s="613">
        <v>1</v>
      </c>
      <c r="K236" s="612" t="s">
        <v>585</v>
      </c>
    </row>
    <row r="237" spans="1:11" hidden="1" x14ac:dyDescent="0.25">
      <c r="A237" s="611">
        <v>200524</v>
      </c>
      <c r="B237" s="612" t="s">
        <v>1234</v>
      </c>
      <c r="C237" s="612" t="s">
        <v>821</v>
      </c>
      <c r="D237" s="612" t="s">
        <v>932</v>
      </c>
      <c r="E237" s="612" t="s">
        <v>848</v>
      </c>
      <c r="F237" s="612" t="s">
        <v>807</v>
      </c>
      <c r="G237" s="612" t="s">
        <v>1197</v>
      </c>
      <c r="H237" s="612" t="s">
        <v>1160</v>
      </c>
      <c r="I237" s="612"/>
      <c r="J237" s="613">
        <v>1</v>
      </c>
      <c r="K237" s="612" t="s">
        <v>546</v>
      </c>
    </row>
    <row r="238" spans="1:11" hidden="1" x14ac:dyDescent="0.25">
      <c r="A238" s="611">
        <v>200525</v>
      </c>
      <c r="B238" s="612" t="s">
        <v>1235</v>
      </c>
      <c r="C238" s="612" t="s">
        <v>821</v>
      </c>
      <c r="D238" s="612" t="s">
        <v>932</v>
      </c>
      <c r="E238" s="612" t="s">
        <v>848</v>
      </c>
      <c r="F238" s="612" t="s">
        <v>807</v>
      </c>
      <c r="G238" s="612" t="s">
        <v>1197</v>
      </c>
      <c r="H238" s="612" t="s">
        <v>1160</v>
      </c>
      <c r="I238" s="612"/>
      <c r="J238" s="613">
        <v>1</v>
      </c>
      <c r="K238" s="612" t="s">
        <v>546</v>
      </c>
    </row>
    <row r="239" spans="1:11" hidden="1" x14ac:dyDescent="0.25">
      <c r="A239" s="611">
        <v>200526</v>
      </c>
      <c r="B239" s="612" t="s">
        <v>1236</v>
      </c>
      <c r="C239" s="612" t="s">
        <v>821</v>
      </c>
      <c r="D239" s="612" t="s">
        <v>932</v>
      </c>
      <c r="E239" s="612" t="s">
        <v>848</v>
      </c>
      <c r="F239" s="612" t="s">
        <v>807</v>
      </c>
      <c r="G239" s="612" t="s">
        <v>1197</v>
      </c>
      <c r="H239" s="612" t="s">
        <v>1160</v>
      </c>
      <c r="I239" s="612"/>
      <c r="J239" s="613">
        <v>1</v>
      </c>
      <c r="K239" s="612" t="s">
        <v>546</v>
      </c>
    </row>
    <row r="240" spans="1:11" hidden="1" x14ac:dyDescent="0.25">
      <c r="A240" s="611">
        <v>200527</v>
      </c>
      <c r="B240" s="612" t="s">
        <v>1237</v>
      </c>
      <c r="C240" s="612" t="s">
        <v>821</v>
      </c>
      <c r="D240" s="612" t="s">
        <v>932</v>
      </c>
      <c r="E240" s="612" t="s">
        <v>848</v>
      </c>
      <c r="F240" s="612" t="s">
        <v>807</v>
      </c>
      <c r="G240" s="612" t="s">
        <v>1197</v>
      </c>
      <c r="H240" s="612" t="s">
        <v>1160</v>
      </c>
      <c r="I240" s="612"/>
      <c r="J240" s="613">
        <v>1</v>
      </c>
      <c r="K240" s="612" t="s">
        <v>546</v>
      </c>
    </row>
    <row r="241" spans="1:11" hidden="1" x14ac:dyDescent="0.25">
      <c r="A241" s="611">
        <v>200528</v>
      </c>
      <c r="B241" s="612" t="s">
        <v>1238</v>
      </c>
      <c r="C241" s="612" t="s">
        <v>1239</v>
      </c>
      <c r="D241" s="612" t="s">
        <v>919</v>
      </c>
      <c r="E241" s="612" t="s">
        <v>806</v>
      </c>
      <c r="F241" s="612" t="s">
        <v>849</v>
      </c>
      <c r="G241" s="612" t="s">
        <v>1240</v>
      </c>
      <c r="H241" s="612" t="s">
        <v>1141</v>
      </c>
      <c r="I241" s="612"/>
      <c r="J241" s="613">
        <v>1</v>
      </c>
      <c r="K241" s="612" t="s">
        <v>546</v>
      </c>
    </row>
    <row r="242" spans="1:11" hidden="1" x14ac:dyDescent="0.25">
      <c r="A242" s="611">
        <v>200529</v>
      </c>
      <c r="B242" s="612" t="s">
        <v>1241</v>
      </c>
      <c r="C242" s="612" t="s">
        <v>879</v>
      </c>
      <c r="D242" s="612" t="s">
        <v>949</v>
      </c>
      <c r="E242" s="612" t="s">
        <v>806</v>
      </c>
      <c r="F242" s="612" t="s">
        <v>849</v>
      </c>
      <c r="G242" s="612" t="s">
        <v>1240</v>
      </c>
      <c r="H242" s="612" t="s">
        <v>1242</v>
      </c>
      <c r="I242" s="612"/>
      <c r="J242" s="613">
        <v>1</v>
      </c>
      <c r="K242" s="612" t="s">
        <v>546</v>
      </c>
    </row>
    <row r="243" spans="1:11" hidden="1" x14ac:dyDescent="0.25">
      <c r="A243" s="611">
        <v>200530</v>
      </c>
      <c r="B243" s="612" t="s">
        <v>1243</v>
      </c>
      <c r="C243" s="612" t="s">
        <v>1239</v>
      </c>
      <c r="D243" s="612" t="s">
        <v>919</v>
      </c>
      <c r="E243" s="612" t="s">
        <v>806</v>
      </c>
      <c r="F243" s="612" t="s">
        <v>849</v>
      </c>
      <c r="G243" s="612" t="s">
        <v>1240</v>
      </c>
      <c r="H243" s="612" t="s">
        <v>1141</v>
      </c>
      <c r="I243" s="612"/>
      <c r="J243" s="613">
        <v>1</v>
      </c>
      <c r="K243" s="612" t="s">
        <v>546</v>
      </c>
    </row>
    <row r="244" spans="1:11" hidden="1" x14ac:dyDescent="0.25">
      <c r="A244" s="611">
        <v>200531</v>
      </c>
      <c r="B244" s="612" t="s">
        <v>1244</v>
      </c>
      <c r="C244" s="612" t="s">
        <v>1239</v>
      </c>
      <c r="D244" s="612" t="s">
        <v>919</v>
      </c>
      <c r="E244" s="612" t="s">
        <v>806</v>
      </c>
      <c r="F244" s="612" t="s">
        <v>849</v>
      </c>
      <c r="G244" s="612" t="s">
        <v>1240</v>
      </c>
      <c r="H244" s="612" t="s">
        <v>1141</v>
      </c>
      <c r="I244" s="612"/>
      <c r="J244" s="613">
        <v>1</v>
      </c>
      <c r="K244" s="612" t="s">
        <v>546</v>
      </c>
    </row>
    <row r="245" spans="1:11" hidden="1" x14ac:dyDescent="0.25">
      <c r="A245" s="611">
        <v>200532</v>
      </c>
      <c r="B245" s="612" t="s">
        <v>1245</v>
      </c>
      <c r="C245" s="612" t="s">
        <v>1239</v>
      </c>
      <c r="D245" s="612" t="s">
        <v>919</v>
      </c>
      <c r="E245" s="612" t="s">
        <v>806</v>
      </c>
      <c r="F245" s="612" t="s">
        <v>849</v>
      </c>
      <c r="G245" s="612" t="s">
        <v>1240</v>
      </c>
      <c r="H245" s="612" t="s">
        <v>1141</v>
      </c>
      <c r="I245" s="612"/>
      <c r="J245" s="613">
        <v>1</v>
      </c>
      <c r="K245" s="612" t="s">
        <v>546</v>
      </c>
    </row>
    <row r="246" spans="1:11" hidden="1" x14ac:dyDescent="0.25">
      <c r="A246" s="611">
        <v>200533</v>
      </c>
      <c r="B246" s="612" t="s">
        <v>1246</v>
      </c>
      <c r="C246" s="612" t="s">
        <v>1239</v>
      </c>
      <c r="D246" s="612" t="s">
        <v>919</v>
      </c>
      <c r="E246" s="612" t="s">
        <v>806</v>
      </c>
      <c r="F246" s="612" t="s">
        <v>849</v>
      </c>
      <c r="G246" s="612" t="s">
        <v>1240</v>
      </c>
      <c r="H246" s="612" t="s">
        <v>1141</v>
      </c>
      <c r="I246" s="612"/>
      <c r="J246" s="613">
        <v>1</v>
      </c>
      <c r="K246" s="612" t="s">
        <v>546</v>
      </c>
    </row>
    <row r="247" spans="1:11" hidden="1" x14ac:dyDescent="0.25">
      <c r="A247" s="611">
        <v>200534</v>
      </c>
      <c r="B247" s="612" t="s">
        <v>1247</v>
      </c>
      <c r="C247" s="612" t="s">
        <v>944</v>
      </c>
      <c r="D247" s="612" t="s">
        <v>949</v>
      </c>
      <c r="E247" s="612" t="s">
        <v>806</v>
      </c>
      <c r="F247" s="612" t="s">
        <v>849</v>
      </c>
      <c r="G247" s="612" t="s">
        <v>1248</v>
      </c>
      <c r="H247" s="612" t="s">
        <v>1195</v>
      </c>
      <c r="I247" s="612"/>
      <c r="J247" s="613">
        <v>1</v>
      </c>
      <c r="K247" s="612" t="s">
        <v>546</v>
      </c>
    </row>
    <row r="248" spans="1:11" hidden="1" x14ac:dyDescent="0.25">
      <c r="A248" s="611">
        <v>200535</v>
      </c>
      <c r="B248" s="612" t="s">
        <v>1249</v>
      </c>
      <c r="C248" s="612" t="s">
        <v>836</v>
      </c>
      <c r="D248" s="612" t="s">
        <v>919</v>
      </c>
      <c r="E248" s="612" t="s">
        <v>806</v>
      </c>
      <c r="F248" s="612" t="s">
        <v>849</v>
      </c>
      <c r="G248" s="612" t="s">
        <v>1248</v>
      </c>
      <c r="H248" s="612" t="s">
        <v>1160</v>
      </c>
      <c r="I248" s="612"/>
      <c r="J248" s="613">
        <v>1</v>
      </c>
      <c r="K248" s="612" t="s">
        <v>546</v>
      </c>
    </row>
    <row r="249" spans="1:11" hidden="1" x14ac:dyDescent="0.25">
      <c r="A249" s="611">
        <v>200536</v>
      </c>
      <c r="B249" s="612" t="s">
        <v>1250</v>
      </c>
      <c r="C249" s="612" t="s">
        <v>944</v>
      </c>
      <c r="D249" s="612" t="s">
        <v>919</v>
      </c>
      <c r="E249" s="612" t="s">
        <v>823</v>
      </c>
      <c r="F249" s="612" t="s">
        <v>849</v>
      </c>
      <c r="G249" s="612" t="s">
        <v>1251</v>
      </c>
      <c r="H249" s="612" t="s">
        <v>1252</v>
      </c>
      <c r="I249" s="612"/>
      <c r="J249" s="613">
        <v>1</v>
      </c>
      <c r="K249" s="612" t="s">
        <v>546</v>
      </c>
    </row>
    <row r="250" spans="1:11" hidden="1" x14ac:dyDescent="0.25">
      <c r="A250" s="611">
        <v>200537</v>
      </c>
      <c r="B250" s="612" t="s">
        <v>1253</v>
      </c>
      <c r="C250" s="612" t="s">
        <v>804</v>
      </c>
      <c r="D250" s="612" t="s">
        <v>925</v>
      </c>
      <c r="E250" s="612" t="s">
        <v>806</v>
      </c>
      <c r="F250" s="612" t="s">
        <v>807</v>
      </c>
      <c r="G250" s="612" t="s">
        <v>1254</v>
      </c>
      <c r="H250" s="612" t="s">
        <v>1255</v>
      </c>
      <c r="I250" s="612"/>
      <c r="J250" s="613">
        <v>1</v>
      </c>
      <c r="K250" s="612" t="s">
        <v>546</v>
      </c>
    </row>
    <row r="251" spans="1:11" hidden="1" x14ac:dyDescent="0.25">
      <c r="A251" s="611">
        <v>200538</v>
      </c>
      <c r="B251" s="612" t="s">
        <v>1256</v>
      </c>
      <c r="C251" s="612" t="s">
        <v>804</v>
      </c>
      <c r="D251" s="612" t="s">
        <v>925</v>
      </c>
      <c r="E251" s="612" t="s">
        <v>806</v>
      </c>
      <c r="F251" s="612" t="s">
        <v>807</v>
      </c>
      <c r="G251" s="612" t="s">
        <v>1254</v>
      </c>
      <c r="H251" s="612" t="s">
        <v>1255</v>
      </c>
      <c r="I251" s="612"/>
      <c r="J251" s="613">
        <v>1</v>
      </c>
      <c r="K251" s="612" t="s">
        <v>546</v>
      </c>
    </row>
    <row r="252" spans="1:11" hidden="1" x14ac:dyDescent="0.25">
      <c r="A252" s="611">
        <v>200539</v>
      </c>
      <c r="B252" s="612" t="s">
        <v>1257</v>
      </c>
      <c r="C252" s="612" t="s">
        <v>804</v>
      </c>
      <c r="D252" s="612" t="s">
        <v>925</v>
      </c>
      <c r="E252" s="612" t="s">
        <v>806</v>
      </c>
      <c r="F252" s="612" t="s">
        <v>807</v>
      </c>
      <c r="G252" s="612" t="s">
        <v>1254</v>
      </c>
      <c r="H252" s="612" t="s">
        <v>1255</v>
      </c>
      <c r="I252" s="612"/>
      <c r="J252" s="613">
        <v>1</v>
      </c>
      <c r="K252" s="612" t="s">
        <v>546</v>
      </c>
    </row>
    <row r="253" spans="1:11" hidden="1" x14ac:dyDescent="0.25">
      <c r="A253" s="611">
        <v>200540</v>
      </c>
      <c r="B253" s="612" t="s">
        <v>1258</v>
      </c>
      <c r="C253" s="612" t="s">
        <v>804</v>
      </c>
      <c r="D253" s="612" t="s">
        <v>925</v>
      </c>
      <c r="E253" s="612" t="s">
        <v>806</v>
      </c>
      <c r="F253" s="612" t="s">
        <v>807</v>
      </c>
      <c r="G253" s="612" t="s">
        <v>1254</v>
      </c>
      <c r="H253" s="612" t="s">
        <v>1255</v>
      </c>
      <c r="I253" s="612"/>
      <c r="J253" s="613">
        <v>1</v>
      </c>
      <c r="K253" s="612" t="s">
        <v>546</v>
      </c>
    </row>
    <row r="254" spans="1:11" hidden="1" x14ac:dyDescent="0.25">
      <c r="A254" s="611">
        <v>200541</v>
      </c>
      <c r="B254" s="612" t="s">
        <v>1259</v>
      </c>
      <c r="C254" s="612" t="s">
        <v>804</v>
      </c>
      <c r="D254" s="612" t="s">
        <v>925</v>
      </c>
      <c r="E254" s="612" t="s">
        <v>806</v>
      </c>
      <c r="F254" s="612" t="s">
        <v>807</v>
      </c>
      <c r="G254" s="612" t="s">
        <v>1254</v>
      </c>
      <c r="H254" s="612" t="s">
        <v>1255</v>
      </c>
      <c r="I254" s="612"/>
      <c r="J254" s="613">
        <v>1</v>
      </c>
      <c r="K254" s="612" t="s">
        <v>546</v>
      </c>
    </row>
    <row r="255" spans="1:11" hidden="1" x14ac:dyDescent="0.25">
      <c r="A255" s="611">
        <v>200542</v>
      </c>
      <c r="B255" s="612" t="s">
        <v>1260</v>
      </c>
      <c r="C255" s="612" t="s">
        <v>804</v>
      </c>
      <c r="D255" s="612" t="s">
        <v>925</v>
      </c>
      <c r="E255" s="612" t="s">
        <v>806</v>
      </c>
      <c r="F255" s="612" t="s">
        <v>807</v>
      </c>
      <c r="G255" s="612" t="s">
        <v>1254</v>
      </c>
      <c r="H255" s="612" t="s">
        <v>1255</v>
      </c>
      <c r="I255" s="612"/>
      <c r="J255" s="613">
        <v>1</v>
      </c>
      <c r="K255" s="612" t="s">
        <v>546</v>
      </c>
    </row>
    <row r="256" spans="1:11" hidden="1" x14ac:dyDescent="0.25">
      <c r="A256" s="611">
        <v>200543</v>
      </c>
      <c r="B256" s="612" t="s">
        <v>1261</v>
      </c>
      <c r="C256" s="612" t="s">
        <v>804</v>
      </c>
      <c r="D256" s="612" t="s">
        <v>925</v>
      </c>
      <c r="E256" s="612" t="s">
        <v>806</v>
      </c>
      <c r="F256" s="612" t="s">
        <v>807</v>
      </c>
      <c r="G256" s="612" t="s">
        <v>1254</v>
      </c>
      <c r="H256" s="612" t="s">
        <v>1255</v>
      </c>
      <c r="I256" s="612"/>
      <c r="J256" s="613">
        <v>1</v>
      </c>
      <c r="K256" s="612" t="s">
        <v>546</v>
      </c>
    </row>
    <row r="257" spans="1:11" hidden="1" x14ac:dyDescent="0.25">
      <c r="A257" s="611">
        <v>200544</v>
      </c>
      <c r="B257" s="612" t="s">
        <v>1262</v>
      </c>
      <c r="C257" s="612" t="s">
        <v>804</v>
      </c>
      <c r="D257" s="612" t="s">
        <v>925</v>
      </c>
      <c r="E257" s="612" t="s">
        <v>806</v>
      </c>
      <c r="F257" s="612" t="s">
        <v>807</v>
      </c>
      <c r="G257" s="612" t="s">
        <v>1254</v>
      </c>
      <c r="H257" s="612" t="s">
        <v>1255</v>
      </c>
      <c r="I257" s="612"/>
      <c r="J257" s="613">
        <v>1</v>
      </c>
      <c r="K257" s="612" t="s">
        <v>546</v>
      </c>
    </row>
    <row r="258" spans="1:11" hidden="1" x14ac:dyDescent="0.25">
      <c r="A258" s="611">
        <v>200545</v>
      </c>
      <c r="B258" s="612" t="s">
        <v>1263</v>
      </c>
      <c r="C258" s="612" t="s">
        <v>804</v>
      </c>
      <c r="D258" s="612" t="s">
        <v>925</v>
      </c>
      <c r="E258" s="612" t="s">
        <v>806</v>
      </c>
      <c r="F258" s="612" t="s">
        <v>807</v>
      </c>
      <c r="G258" s="612" t="s">
        <v>1254</v>
      </c>
      <c r="H258" s="612" t="s">
        <v>1255</v>
      </c>
      <c r="I258" s="612"/>
      <c r="J258" s="613">
        <v>1</v>
      </c>
      <c r="K258" s="612" t="s">
        <v>546</v>
      </c>
    </row>
    <row r="259" spans="1:11" ht="79.5" hidden="1" x14ac:dyDescent="0.25">
      <c r="A259" s="611">
        <v>200546</v>
      </c>
      <c r="B259" s="608" t="s">
        <v>1264</v>
      </c>
      <c r="C259" s="612" t="s">
        <v>977</v>
      </c>
      <c r="D259" s="612" t="s">
        <v>1077</v>
      </c>
      <c r="E259" s="612" t="s">
        <v>823</v>
      </c>
      <c r="F259" s="612" t="s">
        <v>807</v>
      </c>
      <c r="G259" s="612" t="s">
        <v>1197</v>
      </c>
      <c r="H259" s="612" t="s">
        <v>1160</v>
      </c>
      <c r="I259" s="612"/>
      <c r="J259" s="613">
        <v>1</v>
      </c>
      <c r="K259" s="612" t="s">
        <v>585</v>
      </c>
    </row>
    <row r="260" spans="1:11" hidden="1" x14ac:dyDescent="0.25">
      <c r="A260" s="611">
        <v>200547</v>
      </c>
      <c r="B260" s="612" t="s">
        <v>1265</v>
      </c>
      <c r="C260" s="612" t="s">
        <v>977</v>
      </c>
      <c r="D260" s="612" t="s">
        <v>1077</v>
      </c>
      <c r="E260" s="612" t="s">
        <v>823</v>
      </c>
      <c r="F260" s="612" t="s">
        <v>849</v>
      </c>
      <c r="G260" s="612" t="s">
        <v>1197</v>
      </c>
      <c r="H260" s="612" t="s">
        <v>1160</v>
      </c>
      <c r="I260" s="612"/>
      <c r="J260" s="613">
        <v>1</v>
      </c>
      <c r="K260" s="612" t="s">
        <v>546</v>
      </c>
    </row>
    <row r="261" spans="1:11" hidden="1" x14ac:dyDescent="0.25">
      <c r="A261" s="611">
        <v>200548</v>
      </c>
      <c r="B261" s="612" t="s">
        <v>1266</v>
      </c>
      <c r="C261" s="612" t="s">
        <v>977</v>
      </c>
      <c r="D261" s="612" t="s">
        <v>1077</v>
      </c>
      <c r="E261" s="612" t="s">
        <v>823</v>
      </c>
      <c r="F261" s="612" t="s">
        <v>849</v>
      </c>
      <c r="G261" s="612" t="s">
        <v>1197</v>
      </c>
      <c r="H261" s="612" t="s">
        <v>1160</v>
      </c>
      <c r="I261" s="612"/>
      <c r="J261" s="613">
        <v>1</v>
      </c>
      <c r="K261" s="612" t="s">
        <v>546</v>
      </c>
    </row>
    <row r="262" spans="1:11" hidden="1" x14ac:dyDescent="0.25">
      <c r="A262" s="611">
        <v>200549</v>
      </c>
      <c r="B262" s="612" t="s">
        <v>1267</v>
      </c>
      <c r="C262" s="612" t="s">
        <v>804</v>
      </c>
      <c r="D262" s="612" t="s">
        <v>805</v>
      </c>
      <c r="E262" s="612" t="s">
        <v>823</v>
      </c>
      <c r="F262" s="612" t="s">
        <v>849</v>
      </c>
      <c r="G262" s="612" t="s">
        <v>1268</v>
      </c>
      <c r="H262" s="612" t="s">
        <v>1269</v>
      </c>
      <c r="I262" s="612"/>
      <c r="J262" s="613">
        <v>1</v>
      </c>
      <c r="K262" s="612" t="s">
        <v>546</v>
      </c>
    </row>
    <row r="263" spans="1:11" hidden="1" x14ac:dyDescent="0.25">
      <c r="A263" s="611">
        <v>200550</v>
      </c>
      <c r="B263" s="612" t="s">
        <v>1270</v>
      </c>
      <c r="C263" s="612" t="s">
        <v>879</v>
      </c>
      <c r="D263" s="612" t="s">
        <v>1067</v>
      </c>
      <c r="E263" s="612" t="s">
        <v>806</v>
      </c>
      <c r="F263" s="612" t="s">
        <v>849</v>
      </c>
      <c r="G263" s="612" t="s">
        <v>1271</v>
      </c>
      <c r="H263" s="612" t="s">
        <v>1272</v>
      </c>
      <c r="I263" s="612"/>
      <c r="J263" s="613">
        <v>1</v>
      </c>
      <c r="K263" s="612" t="s">
        <v>546</v>
      </c>
    </row>
    <row r="264" spans="1:11" hidden="1" x14ac:dyDescent="0.25">
      <c r="A264" s="611">
        <v>200551</v>
      </c>
      <c r="B264" s="612" t="s">
        <v>1273</v>
      </c>
      <c r="C264" s="612" t="s">
        <v>879</v>
      </c>
      <c r="D264" s="612" t="s">
        <v>1067</v>
      </c>
      <c r="E264" s="612" t="s">
        <v>823</v>
      </c>
      <c r="F264" s="612" t="s">
        <v>849</v>
      </c>
      <c r="G264" s="612" t="s">
        <v>1274</v>
      </c>
      <c r="H264" s="612" t="s">
        <v>1275</v>
      </c>
      <c r="I264" s="612"/>
      <c r="J264" s="613">
        <v>1</v>
      </c>
      <c r="K264" s="612" t="s">
        <v>546</v>
      </c>
    </row>
    <row r="265" spans="1:11" hidden="1" x14ac:dyDescent="0.25">
      <c r="A265" s="611">
        <v>200552</v>
      </c>
      <c r="B265" s="612" t="s">
        <v>1276</v>
      </c>
      <c r="C265" s="612" t="s">
        <v>879</v>
      </c>
      <c r="D265" s="612" t="s">
        <v>1067</v>
      </c>
      <c r="E265" s="612" t="s">
        <v>823</v>
      </c>
      <c r="F265" s="612" t="s">
        <v>849</v>
      </c>
      <c r="G265" s="612" t="s">
        <v>1274</v>
      </c>
      <c r="H265" s="612" t="s">
        <v>1277</v>
      </c>
      <c r="I265" s="612"/>
      <c r="J265" s="613">
        <v>1</v>
      </c>
      <c r="K265" s="612" t="s">
        <v>546</v>
      </c>
    </row>
    <row r="266" spans="1:11" hidden="1" x14ac:dyDescent="0.25">
      <c r="A266" s="611">
        <v>200553</v>
      </c>
      <c r="B266" s="612" t="s">
        <v>1278</v>
      </c>
      <c r="C266" s="612" t="s">
        <v>879</v>
      </c>
      <c r="D266" s="612" t="s">
        <v>1067</v>
      </c>
      <c r="E266" s="612" t="s">
        <v>823</v>
      </c>
      <c r="F266" s="612" t="s">
        <v>849</v>
      </c>
      <c r="G266" s="612" t="s">
        <v>1279</v>
      </c>
      <c r="H266" s="612" t="s">
        <v>1280</v>
      </c>
      <c r="I266" s="612"/>
      <c r="J266" s="613">
        <v>1</v>
      </c>
      <c r="K266" s="612" t="s">
        <v>546</v>
      </c>
    </row>
    <row r="267" spans="1:11" hidden="1" x14ac:dyDescent="0.25">
      <c r="A267" s="611">
        <v>200556</v>
      </c>
      <c r="B267" s="612" t="s">
        <v>1281</v>
      </c>
      <c r="C267" s="612" t="s">
        <v>821</v>
      </c>
      <c r="D267" s="612" t="s">
        <v>932</v>
      </c>
      <c r="E267" s="612" t="s">
        <v>806</v>
      </c>
      <c r="F267" s="612" t="s">
        <v>807</v>
      </c>
      <c r="G267" s="612" t="s">
        <v>1195</v>
      </c>
      <c r="H267" s="612" t="s">
        <v>1282</v>
      </c>
      <c r="I267" s="612"/>
      <c r="J267" s="613">
        <v>1</v>
      </c>
      <c r="K267" s="612" t="s">
        <v>546</v>
      </c>
    </row>
    <row r="268" spans="1:11" hidden="1" x14ac:dyDescent="0.25">
      <c r="A268" s="611">
        <v>200557</v>
      </c>
      <c r="B268" s="612" t="s">
        <v>1283</v>
      </c>
      <c r="C268" s="612" t="s">
        <v>846</v>
      </c>
      <c r="D268" s="612" t="s">
        <v>919</v>
      </c>
      <c r="E268" s="612" t="s">
        <v>823</v>
      </c>
      <c r="F268" s="612" t="s">
        <v>849</v>
      </c>
      <c r="G268" s="612" t="s">
        <v>1160</v>
      </c>
      <c r="H268" s="612" t="s">
        <v>1277</v>
      </c>
      <c r="I268" s="612"/>
      <c r="J268" s="613">
        <v>1</v>
      </c>
      <c r="K268" s="612" t="s">
        <v>546</v>
      </c>
    </row>
    <row r="269" spans="1:11" hidden="1" x14ac:dyDescent="0.25">
      <c r="A269" s="611">
        <v>200558</v>
      </c>
      <c r="B269" s="612" t="s">
        <v>1284</v>
      </c>
      <c r="C269" s="612" t="s">
        <v>846</v>
      </c>
      <c r="D269" s="612" t="s">
        <v>919</v>
      </c>
      <c r="E269" s="612" t="s">
        <v>823</v>
      </c>
      <c r="F269" s="612" t="s">
        <v>849</v>
      </c>
      <c r="G269" s="612" t="s">
        <v>1160</v>
      </c>
      <c r="H269" s="612" t="s">
        <v>1277</v>
      </c>
      <c r="I269" s="612"/>
      <c r="J269" s="613">
        <v>1</v>
      </c>
      <c r="K269" s="612" t="s">
        <v>546</v>
      </c>
    </row>
    <row r="270" spans="1:11" hidden="1" x14ac:dyDescent="0.25">
      <c r="A270" s="611">
        <v>200559</v>
      </c>
      <c r="B270" s="612" t="s">
        <v>1285</v>
      </c>
      <c r="C270" s="612" t="s">
        <v>944</v>
      </c>
      <c r="D270" s="612" t="s">
        <v>919</v>
      </c>
      <c r="E270" s="612" t="s">
        <v>806</v>
      </c>
      <c r="F270" s="612" t="s">
        <v>849</v>
      </c>
      <c r="G270" s="612" t="s">
        <v>1286</v>
      </c>
      <c r="H270" s="612" t="s">
        <v>1287</v>
      </c>
      <c r="I270" s="612"/>
      <c r="J270" s="613">
        <v>1</v>
      </c>
      <c r="K270" s="612" t="s">
        <v>546</v>
      </c>
    </row>
    <row r="271" spans="1:11" hidden="1" x14ac:dyDescent="0.25">
      <c r="A271" s="611">
        <v>200560</v>
      </c>
      <c r="B271" s="612" t="s">
        <v>1288</v>
      </c>
      <c r="C271" s="612" t="s">
        <v>944</v>
      </c>
      <c r="D271" s="612" t="s">
        <v>919</v>
      </c>
      <c r="E271" s="612" t="s">
        <v>823</v>
      </c>
      <c r="F271" s="612" t="s">
        <v>945</v>
      </c>
      <c r="G271" s="612" t="s">
        <v>1289</v>
      </c>
      <c r="H271" s="612" t="s">
        <v>1290</v>
      </c>
      <c r="I271" s="612"/>
      <c r="J271" s="613">
        <v>1</v>
      </c>
      <c r="K271" s="612" t="s">
        <v>546</v>
      </c>
    </row>
    <row r="272" spans="1:11" hidden="1" x14ac:dyDescent="0.25">
      <c r="A272" s="611">
        <v>200561</v>
      </c>
      <c r="B272" s="612" t="s">
        <v>1288</v>
      </c>
      <c r="C272" s="612" t="s">
        <v>944</v>
      </c>
      <c r="D272" s="612" t="s">
        <v>919</v>
      </c>
      <c r="E272" s="612" t="s">
        <v>823</v>
      </c>
      <c r="F272" s="612" t="s">
        <v>967</v>
      </c>
      <c r="G272" s="612" t="s">
        <v>1291</v>
      </c>
      <c r="H272" s="612" t="s">
        <v>1292</v>
      </c>
      <c r="I272" s="612"/>
      <c r="J272" s="613">
        <v>1</v>
      </c>
      <c r="K272" s="612" t="s">
        <v>546</v>
      </c>
    </row>
    <row r="273" spans="1:11" hidden="1" x14ac:dyDescent="0.25">
      <c r="A273" s="611">
        <v>200562</v>
      </c>
      <c r="B273" s="612" t="s">
        <v>1288</v>
      </c>
      <c r="C273" s="612" t="s">
        <v>944</v>
      </c>
      <c r="D273" s="612" t="s">
        <v>919</v>
      </c>
      <c r="E273" s="612" t="s">
        <v>823</v>
      </c>
      <c r="F273" s="612" t="s">
        <v>967</v>
      </c>
      <c r="G273" s="612" t="s">
        <v>1289</v>
      </c>
      <c r="H273" s="612" t="s">
        <v>1293</v>
      </c>
      <c r="I273" s="612"/>
      <c r="J273" s="613">
        <v>1</v>
      </c>
      <c r="K273" s="612" t="s">
        <v>546</v>
      </c>
    </row>
    <row r="274" spans="1:11" hidden="1" x14ac:dyDescent="0.25">
      <c r="A274" s="611">
        <v>200563</v>
      </c>
      <c r="B274" s="612" t="s">
        <v>1294</v>
      </c>
      <c r="C274" s="612" t="s">
        <v>977</v>
      </c>
      <c r="D274" s="612" t="s">
        <v>813</v>
      </c>
      <c r="E274" s="612" t="s">
        <v>806</v>
      </c>
      <c r="F274" s="612" t="s">
        <v>807</v>
      </c>
      <c r="G274" s="612" t="s">
        <v>1197</v>
      </c>
      <c r="H274" s="612" t="s">
        <v>1160</v>
      </c>
      <c r="I274" s="612"/>
      <c r="J274" s="613">
        <v>1</v>
      </c>
      <c r="K274" s="612" t="s">
        <v>546</v>
      </c>
    </row>
    <row r="275" spans="1:11" hidden="1" x14ac:dyDescent="0.25">
      <c r="A275" s="611">
        <v>200564</v>
      </c>
      <c r="B275" s="612" t="s">
        <v>1295</v>
      </c>
      <c r="C275" s="612" t="s">
        <v>944</v>
      </c>
      <c r="D275" s="612" t="s">
        <v>919</v>
      </c>
      <c r="E275" s="612" t="s">
        <v>848</v>
      </c>
      <c r="F275" s="612" t="s">
        <v>945</v>
      </c>
      <c r="G275" s="612" t="s">
        <v>1296</v>
      </c>
      <c r="H275" s="612" t="s">
        <v>1297</v>
      </c>
      <c r="I275" s="612"/>
      <c r="J275" s="613">
        <v>1</v>
      </c>
      <c r="K275" s="612" t="s">
        <v>546</v>
      </c>
    </row>
    <row r="276" spans="1:11" hidden="1" x14ac:dyDescent="0.25">
      <c r="A276" s="611">
        <v>200565</v>
      </c>
      <c r="B276" s="612" t="s">
        <v>1298</v>
      </c>
      <c r="C276" s="612" t="s">
        <v>944</v>
      </c>
      <c r="D276" s="612" t="s">
        <v>919</v>
      </c>
      <c r="E276" s="612" t="s">
        <v>848</v>
      </c>
      <c r="F276" s="612" t="s">
        <v>945</v>
      </c>
      <c r="G276" s="612" t="s">
        <v>1299</v>
      </c>
      <c r="H276" s="612" t="s">
        <v>1300</v>
      </c>
      <c r="I276" s="612"/>
      <c r="J276" s="613">
        <v>1</v>
      </c>
      <c r="K276" s="612" t="s">
        <v>546</v>
      </c>
    </row>
    <row r="277" spans="1:11" hidden="1" x14ac:dyDescent="0.25">
      <c r="A277" s="611">
        <v>200566</v>
      </c>
      <c r="B277" s="612" t="s">
        <v>1301</v>
      </c>
      <c r="C277" s="612" t="s">
        <v>944</v>
      </c>
      <c r="D277" s="612" t="s">
        <v>919</v>
      </c>
      <c r="E277" s="612" t="s">
        <v>848</v>
      </c>
      <c r="F277" s="612" t="s">
        <v>945</v>
      </c>
      <c r="G277" s="612" t="s">
        <v>1299</v>
      </c>
      <c r="H277" s="612" t="s">
        <v>1302</v>
      </c>
      <c r="I277" s="612"/>
      <c r="J277" s="613">
        <v>1</v>
      </c>
      <c r="K277" s="612" t="s">
        <v>546</v>
      </c>
    </row>
    <row r="278" spans="1:11" hidden="1" x14ac:dyDescent="0.25">
      <c r="A278" s="611">
        <v>200568</v>
      </c>
      <c r="B278" s="612" t="s">
        <v>1303</v>
      </c>
      <c r="C278" s="612" t="s">
        <v>836</v>
      </c>
      <c r="D278" s="612" t="s">
        <v>919</v>
      </c>
      <c r="E278" s="612" t="s">
        <v>848</v>
      </c>
      <c r="F278" s="612" t="s">
        <v>945</v>
      </c>
      <c r="G278" s="612" t="s">
        <v>1304</v>
      </c>
      <c r="H278" s="612" t="s">
        <v>1297</v>
      </c>
      <c r="I278" s="612"/>
      <c r="J278" s="613">
        <v>1</v>
      </c>
      <c r="K278" s="612" t="s">
        <v>546</v>
      </c>
    </row>
    <row r="279" spans="1:11" hidden="1" x14ac:dyDescent="0.25">
      <c r="A279" s="611">
        <v>200569</v>
      </c>
      <c r="B279" s="612" t="s">
        <v>1305</v>
      </c>
      <c r="C279" s="612" t="s">
        <v>836</v>
      </c>
      <c r="D279" s="612" t="s">
        <v>919</v>
      </c>
      <c r="E279" s="612" t="s">
        <v>848</v>
      </c>
      <c r="F279" s="612" t="s">
        <v>945</v>
      </c>
      <c r="G279" s="612" t="s">
        <v>1304</v>
      </c>
      <c r="H279" s="612" t="s">
        <v>1306</v>
      </c>
      <c r="I279" s="612"/>
      <c r="J279" s="613">
        <v>1</v>
      </c>
      <c r="K279" s="612" t="s">
        <v>546</v>
      </c>
    </row>
    <row r="280" spans="1:11" hidden="1" x14ac:dyDescent="0.25">
      <c r="A280" s="611">
        <v>200570</v>
      </c>
      <c r="B280" s="612" t="s">
        <v>1307</v>
      </c>
      <c r="C280" s="612" t="s">
        <v>836</v>
      </c>
      <c r="D280" s="612" t="s">
        <v>919</v>
      </c>
      <c r="E280" s="612" t="s">
        <v>848</v>
      </c>
      <c r="F280" s="612" t="s">
        <v>945</v>
      </c>
      <c r="G280" s="612" t="s">
        <v>1304</v>
      </c>
      <c r="H280" s="612" t="s">
        <v>1308</v>
      </c>
      <c r="I280" s="612"/>
      <c r="J280" s="613">
        <v>1</v>
      </c>
      <c r="K280" s="612" t="s">
        <v>546</v>
      </c>
    </row>
    <row r="281" spans="1:11" hidden="1" x14ac:dyDescent="0.25">
      <c r="A281" s="611">
        <v>200571</v>
      </c>
      <c r="B281" s="612" t="s">
        <v>1309</v>
      </c>
      <c r="C281" s="612" t="s">
        <v>944</v>
      </c>
      <c r="D281" s="612" t="s">
        <v>919</v>
      </c>
      <c r="E281" s="612" t="s">
        <v>823</v>
      </c>
      <c r="F281" s="612" t="s">
        <v>849</v>
      </c>
      <c r="G281" s="612" t="s">
        <v>1299</v>
      </c>
      <c r="H281" s="612" t="s">
        <v>1297</v>
      </c>
      <c r="I281" s="612"/>
      <c r="J281" s="613">
        <v>1</v>
      </c>
      <c r="K281" s="612" t="s">
        <v>546</v>
      </c>
    </row>
    <row r="282" spans="1:11" hidden="1" x14ac:dyDescent="0.25">
      <c r="A282" s="611">
        <v>200572</v>
      </c>
      <c r="B282" s="612" t="s">
        <v>1310</v>
      </c>
      <c r="C282" s="612" t="s">
        <v>944</v>
      </c>
      <c r="D282" s="612" t="s">
        <v>919</v>
      </c>
      <c r="E282" s="612" t="s">
        <v>823</v>
      </c>
      <c r="F282" s="612" t="s">
        <v>1311</v>
      </c>
      <c r="G282" s="612" t="s">
        <v>1312</v>
      </c>
      <c r="H282" s="612" t="s">
        <v>1313</v>
      </c>
      <c r="I282" s="612"/>
      <c r="J282" s="613">
        <v>1</v>
      </c>
      <c r="K282" s="612" t="s">
        <v>546</v>
      </c>
    </row>
    <row r="283" spans="1:11" hidden="1" x14ac:dyDescent="0.25">
      <c r="A283" s="611">
        <v>200573</v>
      </c>
      <c r="B283" s="612" t="s">
        <v>1314</v>
      </c>
      <c r="C283" s="612" t="s">
        <v>944</v>
      </c>
      <c r="D283" s="612" t="s">
        <v>919</v>
      </c>
      <c r="E283" s="612" t="s">
        <v>823</v>
      </c>
      <c r="F283" s="612" t="s">
        <v>849</v>
      </c>
      <c r="G283" s="612" t="s">
        <v>1315</v>
      </c>
      <c r="H283" s="612" t="s">
        <v>1316</v>
      </c>
      <c r="I283" s="612"/>
      <c r="J283" s="613">
        <v>1</v>
      </c>
      <c r="K283" s="612" t="s">
        <v>546</v>
      </c>
    </row>
    <row r="284" spans="1:11" hidden="1" x14ac:dyDescent="0.25">
      <c r="A284" s="611">
        <v>200574</v>
      </c>
      <c r="B284" s="612" t="s">
        <v>1317</v>
      </c>
      <c r="C284" s="612" t="s">
        <v>977</v>
      </c>
      <c r="D284" s="612" t="s">
        <v>805</v>
      </c>
      <c r="E284" s="612" t="s">
        <v>806</v>
      </c>
      <c r="F284" s="612" t="s">
        <v>849</v>
      </c>
      <c r="G284" s="612" t="s">
        <v>1318</v>
      </c>
      <c r="H284" s="612" t="s">
        <v>1316</v>
      </c>
      <c r="I284" s="612"/>
      <c r="J284" s="613">
        <v>1</v>
      </c>
      <c r="K284" s="612" t="s">
        <v>546</v>
      </c>
    </row>
    <row r="285" spans="1:11" hidden="1" x14ac:dyDescent="0.25">
      <c r="A285" s="611">
        <v>200575</v>
      </c>
      <c r="B285" s="612" t="s">
        <v>1319</v>
      </c>
      <c r="C285" s="612" t="s">
        <v>853</v>
      </c>
      <c r="D285" s="612" t="s">
        <v>919</v>
      </c>
      <c r="E285" s="612" t="s">
        <v>823</v>
      </c>
      <c r="F285" s="612" t="s">
        <v>849</v>
      </c>
      <c r="G285" s="612" t="s">
        <v>1320</v>
      </c>
      <c r="H285" s="612" t="s">
        <v>1321</v>
      </c>
      <c r="I285" s="612"/>
      <c r="J285" s="613">
        <v>1</v>
      </c>
      <c r="K285" s="612" t="s">
        <v>546</v>
      </c>
    </row>
    <row r="286" spans="1:11" hidden="1" x14ac:dyDescent="0.25">
      <c r="A286" s="611">
        <v>200576</v>
      </c>
      <c r="B286" s="612" t="s">
        <v>1322</v>
      </c>
      <c r="C286" s="612" t="s">
        <v>1186</v>
      </c>
      <c r="D286" s="612" t="s">
        <v>919</v>
      </c>
      <c r="E286" s="612" t="s">
        <v>823</v>
      </c>
      <c r="F286" s="612" t="s">
        <v>849</v>
      </c>
      <c r="G286" s="612" t="s">
        <v>1323</v>
      </c>
      <c r="H286" s="612" t="s">
        <v>1292</v>
      </c>
      <c r="I286" s="612"/>
      <c r="J286" s="613">
        <v>1</v>
      </c>
      <c r="K286" s="612" t="s">
        <v>546</v>
      </c>
    </row>
    <row r="287" spans="1:11" hidden="1" x14ac:dyDescent="0.25">
      <c r="A287" s="611">
        <v>200577</v>
      </c>
      <c r="B287" s="612" t="s">
        <v>1324</v>
      </c>
      <c r="C287" s="612" t="s">
        <v>879</v>
      </c>
      <c r="D287" s="612" t="s">
        <v>1067</v>
      </c>
      <c r="E287" s="612" t="s">
        <v>823</v>
      </c>
      <c r="F287" s="612" t="s">
        <v>849</v>
      </c>
      <c r="G287" s="612" t="s">
        <v>1325</v>
      </c>
      <c r="H287" s="612" t="s">
        <v>1326</v>
      </c>
      <c r="I287" s="612"/>
      <c r="J287" s="613">
        <v>1</v>
      </c>
      <c r="K287" s="612" t="s">
        <v>546</v>
      </c>
    </row>
    <row r="288" spans="1:11" hidden="1" x14ac:dyDescent="0.25">
      <c r="A288" s="611">
        <v>200578</v>
      </c>
      <c r="B288" s="612" t="s">
        <v>1327</v>
      </c>
      <c r="C288" s="612" t="s">
        <v>879</v>
      </c>
      <c r="D288" s="612" t="s">
        <v>1067</v>
      </c>
      <c r="E288" s="612" t="s">
        <v>823</v>
      </c>
      <c r="F288" s="612" t="s">
        <v>849</v>
      </c>
      <c r="G288" s="612" t="s">
        <v>1328</v>
      </c>
      <c r="H288" s="612" t="s">
        <v>1329</v>
      </c>
      <c r="I288" s="612"/>
      <c r="J288" s="613">
        <v>1</v>
      </c>
      <c r="K288" s="612" t="s">
        <v>546</v>
      </c>
    </row>
    <row r="289" spans="1:11" hidden="1" x14ac:dyDescent="0.25">
      <c r="A289" s="611">
        <v>200579</v>
      </c>
      <c r="B289" s="612" t="s">
        <v>1330</v>
      </c>
      <c r="C289" s="612" t="s">
        <v>944</v>
      </c>
      <c r="D289" s="612" t="s">
        <v>919</v>
      </c>
      <c r="E289" s="612" t="s">
        <v>823</v>
      </c>
      <c r="F289" s="612" t="s">
        <v>1003</v>
      </c>
      <c r="G289" s="612" t="s">
        <v>1331</v>
      </c>
      <c r="H289" s="612" t="s">
        <v>1297</v>
      </c>
      <c r="I289" s="612"/>
      <c r="J289" s="613">
        <v>1</v>
      </c>
      <c r="K289" s="612" t="s">
        <v>546</v>
      </c>
    </row>
    <row r="290" spans="1:11" hidden="1" x14ac:dyDescent="0.25">
      <c r="A290" s="611">
        <v>200580</v>
      </c>
      <c r="B290" s="612" t="s">
        <v>1332</v>
      </c>
      <c r="C290" s="612" t="s">
        <v>836</v>
      </c>
      <c r="D290" s="612" t="s">
        <v>919</v>
      </c>
      <c r="E290" s="612" t="s">
        <v>823</v>
      </c>
      <c r="F290" s="612" t="s">
        <v>849</v>
      </c>
      <c r="G290" s="612" t="s">
        <v>1333</v>
      </c>
      <c r="H290" s="612" t="s">
        <v>1277</v>
      </c>
      <c r="I290" s="612"/>
      <c r="J290" s="613">
        <v>1</v>
      </c>
      <c r="K290" s="612" t="s">
        <v>546</v>
      </c>
    </row>
    <row r="291" spans="1:11" hidden="1" x14ac:dyDescent="0.25">
      <c r="A291" s="611">
        <v>200581</v>
      </c>
      <c r="B291" s="612" t="s">
        <v>1334</v>
      </c>
      <c r="C291" s="612" t="s">
        <v>836</v>
      </c>
      <c r="D291" s="612" t="s">
        <v>919</v>
      </c>
      <c r="E291" s="612" t="s">
        <v>823</v>
      </c>
      <c r="F291" s="612" t="s">
        <v>849</v>
      </c>
      <c r="G291" s="612" t="s">
        <v>1333</v>
      </c>
      <c r="H291" s="612" t="s">
        <v>1335</v>
      </c>
      <c r="I291" s="612"/>
      <c r="J291" s="613">
        <v>1</v>
      </c>
      <c r="K291" s="612" t="s">
        <v>546</v>
      </c>
    </row>
    <row r="292" spans="1:11" hidden="1" x14ac:dyDescent="0.25">
      <c r="A292" s="611">
        <v>200582</v>
      </c>
      <c r="B292" s="612" t="s">
        <v>1336</v>
      </c>
      <c r="C292" s="612" t="s">
        <v>836</v>
      </c>
      <c r="D292" s="612" t="s">
        <v>919</v>
      </c>
      <c r="E292" s="612" t="s">
        <v>823</v>
      </c>
      <c r="F292" s="612" t="s">
        <v>849</v>
      </c>
      <c r="G292" s="612" t="s">
        <v>1333</v>
      </c>
      <c r="H292" s="612" t="s">
        <v>1335</v>
      </c>
      <c r="I292" s="612"/>
      <c r="J292" s="613">
        <v>1</v>
      </c>
      <c r="K292" s="612" t="s">
        <v>546</v>
      </c>
    </row>
    <row r="293" spans="1:11" hidden="1" x14ac:dyDescent="0.25">
      <c r="A293" s="611">
        <v>200583</v>
      </c>
      <c r="B293" s="612" t="s">
        <v>1337</v>
      </c>
      <c r="C293" s="612" t="s">
        <v>853</v>
      </c>
      <c r="D293" s="612" t="s">
        <v>919</v>
      </c>
      <c r="E293" s="612" t="s">
        <v>823</v>
      </c>
      <c r="F293" s="612" t="s">
        <v>945</v>
      </c>
      <c r="G293" s="612" t="s">
        <v>1338</v>
      </c>
      <c r="H293" s="612" t="s">
        <v>1321</v>
      </c>
      <c r="I293" s="612"/>
      <c r="J293" s="613">
        <v>1</v>
      </c>
      <c r="K293" s="612" t="s">
        <v>546</v>
      </c>
    </row>
    <row r="294" spans="1:11" hidden="1" x14ac:dyDescent="0.25">
      <c r="A294" s="611">
        <v>200584</v>
      </c>
      <c r="B294" s="612" t="s">
        <v>1339</v>
      </c>
      <c r="C294" s="612" t="s">
        <v>846</v>
      </c>
      <c r="D294" s="612" t="s">
        <v>1340</v>
      </c>
      <c r="E294" s="612" t="s">
        <v>823</v>
      </c>
      <c r="F294" s="612" t="s">
        <v>849</v>
      </c>
      <c r="G294" s="612" t="s">
        <v>1277</v>
      </c>
      <c r="H294" s="612" t="s">
        <v>1321</v>
      </c>
      <c r="I294" s="612"/>
      <c r="J294" s="613">
        <v>1</v>
      </c>
      <c r="K294" s="612" t="s">
        <v>546</v>
      </c>
    </row>
    <row r="295" spans="1:11" hidden="1" x14ac:dyDescent="0.25">
      <c r="A295" s="611">
        <v>200585</v>
      </c>
      <c r="B295" s="612" t="s">
        <v>1341</v>
      </c>
      <c r="C295" s="612" t="s">
        <v>821</v>
      </c>
      <c r="D295" s="612" t="s">
        <v>932</v>
      </c>
      <c r="E295" s="612" t="s">
        <v>806</v>
      </c>
      <c r="F295" s="612" t="s">
        <v>807</v>
      </c>
      <c r="G295" s="612" t="s">
        <v>1342</v>
      </c>
      <c r="H295" s="612" t="s">
        <v>1343</v>
      </c>
      <c r="I295" s="612"/>
      <c r="J295" s="613">
        <v>1</v>
      </c>
      <c r="K295" s="612" t="s">
        <v>546</v>
      </c>
    </row>
    <row r="296" spans="1:11" hidden="1" x14ac:dyDescent="0.25">
      <c r="A296" s="611">
        <v>200586</v>
      </c>
      <c r="B296" s="612" t="s">
        <v>1344</v>
      </c>
      <c r="C296" s="612" t="s">
        <v>804</v>
      </c>
      <c r="D296" s="612" t="s">
        <v>925</v>
      </c>
      <c r="E296" s="612" t="s">
        <v>806</v>
      </c>
      <c r="F296" s="612" t="s">
        <v>807</v>
      </c>
      <c r="G296" s="612" t="s">
        <v>1345</v>
      </c>
      <c r="H296" s="612" t="s">
        <v>1343</v>
      </c>
      <c r="I296" s="612"/>
      <c r="J296" s="613">
        <v>1</v>
      </c>
      <c r="K296" s="612" t="s">
        <v>546</v>
      </c>
    </row>
    <row r="297" spans="1:11" hidden="1" x14ac:dyDescent="0.25">
      <c r="A297" s="611">
        <v>200587</v>
      </c>
      <c r="B297" s="612" t="s">
        <v>1346</v>
      </c>
      <c r="C297" s="612" t="s">
        <v>804</v>
      </c>
      <c r="D297" s="612" t="s">
        <v>925</v>
      </c>
      <c r="E297" s="612" t="s">
        <v>806</v>
      </c>
      <c r="F297" s="612" t="s">
        <v>807</v>
      </c>
      <c r="G297" s="612" t="s">
        <v>1345</v>
      </c>
      <c r="H297" s="612" t="s">
        <v>1347</v>
      </c>
      <c r="I297" s="612"/>
      <c r="J297" s="613">
        <v>1</v>
      </c>
      <c r="K297" s="612" t="s">
        <v>546</v>
      </c>
    </row>
    <row r="298" spans="1:11" hidden="1" x14ac:dyDescent="0.25">
      <c r="A298" s="611">
        <v>200588</v>
      </c>
      <c r="B298" s="612" t="s">
        <v>1348</v>
      </c>
      <c r="C298" s="612" t="s">
        <v>804</v>
      </c>
      <c r="D298" s="612" t="s">
        <v>925</v>
      </c>
      <c r="E298" s="612" t="s">
        <v>806</v>
      </c>
      <c r="F298" s="612" t="s">
        <v>807</v>
      </c>
      <c r="G298" s="612" t="s">
        <v>1345</v>
      </c>
      <c r="H298" s="612" t="s">
        <v>1347</v>
      </c>
      <c r="I298" s="612"/>
      <c r="J298" s="613">
        <v>1</v>
      </c>
      <c r="K298" s="612" t="s">
        <v>546</v>
      </c>
    </row>
    <row r="299" spans="1:11" hidden="1" x14ac:dyDescent="0.25">
      <c r="A299" s="611">
        <v>200589</v>
      </c>
      <c r="B299" s="612" t="s">
        <v>1349</v>
      </c>
      <c r="C299" s="612" t="s">
        <v>804</v>
      </c>
      <c r="D299" s="612" t="s">
        <v>805</v>
      </c>
      <c r="E299" s="612" t="s">
        <v>806</v>
      </c>
      <c r="F299" s="612" t="s">
        <v>807</v>
      </c>
      <c r="G299" s="612" t="s">
        <v>1345</v>
      </c>
      <c r="H299" s="612" t="s">
        <v>1350</v>
      </c>
      <c r="I299" s="612"/>
      <c r="J299" s="613">
        <v>1</v>
      </c>
      <c r="K299" s="612" t="s">
        <v>546</v>
      </c>
    </row>
    <row r="300" spans="1:11" hidden="1" x14ac:dyDescent="0.25">
      <c r="A300" s="611">
        <v>200590</v>
      </c>
      <c r="B300" s="612" t="s">
        <v>1351</v>
      </c>
      <c r="C300" s="612" t="s">
        <v>804</v>
      </c>
      <c r="D300" s="612" t="s">
        <v>805</v>
      </c>
      <c r="E300" s="612" t="s">
        <v>806</v>
      </c>
      <c r="F300" s="612" t="s">
        <v>807</v>
      </c>
      <c r="G300" s="612" t="s">
        <v>1345</v>
      </c>
      <c r="H300" s="612" t="s">
        <v>1350</v>
      </c>
      <c r="I300" s="612"/>
      <c r="J300" s="613">
        <v>1</v>
      </c>
      <c r="K300" s="612" t="s">
        <v>546</v>
      </c>
    </row>
    <row r="301" spans="1:11" hidden="1" x14ac:dyDescent="0.25">
      <c r="A301" s="611">
        <v>200591</v>
      </c>
      <c r="B301" s="612" t="s">
        <v>1352</v>
      </c>
      <c r="C301" s="612" t="s">
        <v>804</v>
      </c>
      <c r="D301" s="612" t="s">
        <v>925</v>
      </c>
      <c r="E301" s="612" t="s">
        <v>806</v>
      </c>
      <c r="F301" s="612" t="s">
        <v>807</v>
      </c>
      <c r="G301" s="612" t="s">
        <v>1345</v>
      </c>
      <c r="H301" s="612" t="s">
        <v>1347</v>
      </c>
      <c r="I301" s="612"/>
      <c r="J301" s="613">
        <v>1</v>
      </c>
      <c r="K301" s="612" t="s">
        <v>546</v>
      </c>
    </row>
    <row r="302" spans="1:11" hidden="1" x14ac:dyDescent="0.25">
      <c r="A302" s="611">
        <v>200592</v>
      </c>
      <c r="B302" s="612" t="s">
        <v>1353</v>
      </c>
      <c r="C302" s="612" t="s">
        <v>1186</v>
      </c>
      <c r="D302" s="612" t="s">
        <v>919</v>
      </c>
      <c r="E302" s="612" t="s">
        <v>806</v>
      </c>
      <c r="F302" s="612" t="s">
        <v>807</v>
      </c>
      <c r="G302" s="612" t="s">
        <v>1345</v>
      </c>
      <c r="H302" s="612" t="s">
        <v>1297</v>
      </c>
      <c r="I302" s="612"/>
      <c r="J302" s="613">
        <v>1</v>
      </c>
      <c r="K302" s="612" t="s">
        <v>546</v>
      </c>
    </row>
    <row r="303" spans="1:11" hidden="1" x14ac:dyDescent="0.25">
      <c r="A303" s="611">
        <v>200593</v>
      </c>
      <c r="B303" s="612" t="s">
        <v>1354</v>
      </c>
      <c r="C303" s="612" t="s">
        <v>846</v>
      </c>
      <c r="D303" s="612" t="s">
        <v>1225</v>
      </c>
      <c r="E303" s="612" t="s">
        <v>806</v>
      </c>
      <c r="F303" s="612" t="s">
        <v>807</v>
      </c>
      <c r="G303" s="612" t="s">
        <v>1345</v>
      </c>
      <c r="H303" s="612" t="s">
        <v>1297</v>
      </c>
      <c r="I303" s="612"/>
      <c r="J303" s="613">
        <v>1</v>
      </c>
      <c r="K303" s="612" t="s">
        <v>546</v>
      </c>
    </row>
    <row r="304" spans="1:11" hidden="1" x14ac:dyDescent="0.25">
      <c r="A304" s="611">
        <v>200594</v>
      </c>
      <c r="B304" s="612" t="s">
        <v>1355</v>
      </c>
      <c r="C304" s="612" t="s">
        <v>846</v>
      </c>
      <c r="D304" s="612" t="s">
        <v>919</v>
      </c>
      <c r="E304" s="612" t="s">
        <v>806</v>
      </c>
      <c r="F304" s="612" t="s">
        <v>807</v>
      </c>
      <c r="G304" s="612" t="s">
        <v>1345</v>
      </c>
      <c r="H304" s="612" t="s">
        <v>1306</v>
      </c>
      <c r="I304" s="612"/>
      <c r="J304" s="613">
        <v>1</v>
      </c>
      <c r="K304" s="612" t="s">
        <v>546</v>
      </c>
    </row>
    <row r="305" spans="1:11" hidden="1" x14ac:dyDescent="0.25">
      <c r="A305" s="611">
        <v>200595</v>
      </c>
      <c r="B305" s="612" t="s">
        <v>1356</v>
      </c>
      <c r="C305" s="612" t="s">
        <v>846</v>
      </c>
      <c r="D305" s="612" t="s">
        <v>1225</v>
      </c>
      <c r="E305" s="612" t="s">
        <v>806</v>
      </c>
      <c r="F305" s="612" t="s">
        <v>807</v>
      </c>
      <c r="G305" s="612" t="s">
        <v>1342</v>
      </c>
      <c r="H305" s="612" t="s">
        <v>1321</v>
      </c>
      <c r="I305" s="612"/>
      <c r="J305" s="613">
        <v>1</v>
      </c>
      <c r="K305" s="612" t="s">
        <v>546</v>
      </c>
    </row>
    <row r="306" spans="1:11" hidden="1" x14ac:dyDescent="0.25">
      <c r="A306" s="611">
        <v>200596</v>
      </c>
      <c r="B306" s="612" t="s">
        <v>1357</v>
      </c>
      <c r="C306" s="612" t="s">
        <v>836</v>
      </c>
      <c r="D306" s="612" t="s">
        <v>919</v>
      </c>
      <c r="E306" s="612" t="s">
        <v>823</v>
      </c>
      <c r="F306" s="612" t="s">
        <v>849</v>
      </c>
      <c r="G306" s="612" t="s">
        <v>1358</v>
      </c>
      <c r="H306" s="612" t="s">
        <v>1359</v>
      </c>
      <c r="I306" s="612"/>
      <c r="J306" s="613">
        <v>1</v>
      </c>
      <c r="K306" s="612" t="s">
        <v>546</v>
      </c>
    </row>
    <row r="307" spans="1:11" hidden="1" x14ac:dyDescent="0.25">
      <c r="A307" s="611">
        <v>200597</v>
      </c>
      <c r="B307" s="612" t="s">
        <v>1360</v>
      </c>
      <c r="C307" s="612" t="s">
        <v>804</v>
      </c>
      <c r="D307" s="612" t="s">
        <v>805</v>
      </c>
      <c r="E307" s="612" t="s">
        <v>806</v>
      </c>
      <c r="F307" s="612" t="s">
        <v>849</v>
      </c>
      <c r="G307" s="612" t="s">
        <v>1361</v>
      </c>
      <c r="H307" s="612" t="s">
        <v>1321</v>
      </c>
      <c r="I307" s="612"/>
      <c r="J307" s="613">
        <v>1</v>
      </c>
      <c r="K307" s="612" t="s">
        <v>546</v>
      </c>
    </row>
    <row r="308" spans="1:11" hidden="1" x14ac:dyDescent="0.25">
      <c r="A308" s="611">
        <v>200598</v>
      </c>
      <c r="B308" s="612" t="s">
        <v>1362</v>
      </c>
      <c r="C308" s="612" t="s">
        <v>879</v>
      </c>
      <c r="D308" s="612" t="s">
        <v>1067</v>
      </c>
      <c r="E308" s="612" t="s">
        <v>823</v>
      </c>
      <c r="F308" s="612" t="s">
        <v>849</v>
      </c>
      <c r="G308" s="612" t="s">
        <v>1363</v>
      </c>
      <c r="H308" s="612" t="s">
        <v>1364</v>
      </c>
      <c r="I308" s="612"/>
      <c r="J308" s="613">
        <v>1</v>
      </c>
      <c r="K308" s="612" t="s">
        <v>546</v>
      </c>
    </row>
    <row r="309" spans="1:11" hidden="1" x14ac:dyDescent="0.25">
      <c r="A309" s="611">
        <v>200599</v>
      </c>
      <c r="B309" s="612" t="s">
        <v>1365</v>
      </c>
      <c r="C309" s="612" t="s">
        <v>836</v>
      </c>
      <c r="D309" s="612" t="s">
        <v>949</v>
      </c>
      <c r="E309" s="612" t="s">
        <v>806</v>
      </c>
      <c r="F309" s="612" t="s">
        <v>807</v>
      </c>
      <c r="G309" s="612" t="s">
        <v>1345</v>
      </c>
      <c r="H309" s="612" t="s">
        <v>1297</v>
      </c>
      <c r="I309" s="612"/>
      <c r="J309" s="613">
        <v>1</v>
      </c>
      <c r="K309" s="612" t="s">
        <v>546</v>
      </c>
    </row>
    <row r="310" spans="1:11" hidden="1" x14ac:dyDescent="0.25">
      <c r="A310" s="611">
        <v>200600</v>
      </c>
      <c r="B310" s="612" t="s">
        <v>1365</v>
      </c>
      <c r="C310" s="612" t="s">
        <v>944</v>
      </c>
      <c r="D310" s="612" t="s">
        <v>949</v>
      </c>
      <c r="E310" s="612" t="s">
        <v>806</v>
      </c>
      <c r="F310" s="612" t="s">
        <v>807</v>
      </c>
      <c r="G310" s="612" t="s">
        <v>1345</v>
      </c>
      <c r="H310" s="612" t="s">
        <v>1297</v>
      </c>
      <c r="I310" s="612"/>
      <c r="J310" s="613">
        <v>1</v>
      </c>
      <c r="K310" s="612" t="s">
        <v>546</v>
      </c>
    </row>
    <row r="311" spans="1:11" hidden="1" x14ac:dyDescent="0.25">
      <c r="A311" s="611">
        <v>200601</v>
      </c>
      <c r="B311" s="612" t="s">
        <v>1365</v>
      </c>
      <c r="C311" s="612" t="s">
        <v>944</v>
      </c>
      <c r="D311" s="612" t="s">
        <v>949</v>
      </c>
      <c r="E311" s="612" t="s">
        <v>806</v>
      </c>
      <c r="F311" s="612" t="s">
        <v>807</v>
      </c>
      <c r="G311" s="612" t="s">
        <v>1345</v>
      </c>
      <c r="H311" s="612" t="s">
        <v>1297</v>
      </c>
      <c r="I311" s="612"/>
      <c r="J311" s="613">
        <v>1</v>
      </c>
      <c r="K311" s="612" t="s">
        <v>546</v>
      </c>
    </row>
    <row r="312" spans="1:11" hidden="1" x14ac:dyDescent="0.25">
      <c r="A312" s="611">
        <v>200602</v>
      </c>
      <c r="B312" s="612" t="s">
        <v>1366</v>
      </c>
      <c r="C312" s="612" t="s">
        <v>836</v>
      </c>
      <c r="D312" s="612" t="s">
        <v>949</v>
      </c>
      <c r="E312" s="612" t="s">
        <v>806</v>
      </c>
      <c r="F312" s="612" t="s">
        <v>807</v>
      </c>
      <c r="G312" s="612" t="s">
        <v>1345</v>
      </c>
      <c r="H312" s="612" t="s">
        <v>1321</v>
      </c>
      <c r="I312" s="612"/>
      <c r="J312" s="613">
        <v>1</v>
      </c>
      <c r="K312" s="612" t="s">
        <v>546</v>
      </c>
    </row>
    <row r="313" spans="1:11" hidden="1" x14ac:dyDescent="0.25">
      <c r="A313" s="611">
        <v>200603</v>
      </c>
      <c r="B313" s="612" t="s">
        <v>1366</v>
      </c>
      <c r="C313" s="612" t="s">
        <v>836</v>
      </c>
      <c r="D313" s="612" t="s">
        <v>949</v>
      </c>
      <c r="E313" s="612" t="s">
        <v>806</v>
      </c>
      <c r="F313" s="612" t="s">
        <v>807</v>
      </c>
      <c r="G313" s="612" t="s">
        <v>1345</v>
      </c>
      <c r="H313" s="612" t="s">
        <v>1321</v>
      </c>
      <c r="I313" s="612"/>
      <c r="J313" s="613">
        <v>1</v>
      </c>
      <c r="K313" s="612" t="s">
        <v>546</v>
      </c>
    </row>
    <row r="314" spans="1:11" hidden="1" x14ac:dyDescent="0.25">
      <c r="A314" s="611">
        <v>200604</v>
      </c>
      <c r="B314" s="612" t="s">
        <v>1367</v>
      </c>
      <c r="C314" s="612" t="s">
        <v>836</v>
      </c>
      <c r="D314" s="612" t="s">
        <v>949</v>
      </c>
      <c r="E314" s="612" t="s">
        <v>806</v>
      </c>
      <c r="F314" s="612" t="s">
        <v>807</v>
      </c>
      <c r="G314" s="612" t="s">
        <v>1345</v>
      </c>
      <c r="H314" s="612" t="s">
        <v>1321</v>
      </c>
      <c r="I314" s="612"/>
      <c r="J314" s="613">
        <v>1</v>
      </c>
      <c r="K314" s="612" t="s">
        <v>546</v>
      </c>
    </row>
    <row r="315" spans="1:11" hidden="1" x14ac:dyDescent="0.25">
      <c r="A315" s="611">
        <v>200605</v>
      </c>
      <c r="B315" s="612" t="s">
        <v>1367</v>
      </c>
      <c r="C315" s="612" t="s">
        <v>836</v>
      </c>
      <c r="D315" s="612" t="s">
        <v>949</v>
      </c>
      <c r="E315" s="612" t="s">
        <v>806</v>
      </c>
      <c r="F315" s="612" t="s">
        <v>807</v>
      </c>
      <c r="G315" s="612" t="s">
        <v>1345</v>
      </c>
      <c r="H315" s="612" t="s">
        <v>1321</v>
      </c>
      <c r="I315" s="612"/>
      <c r="J315" s="613">
        <v>1</v>
      </c>
      <c r="K315" s="612" t="s">
        <v>546</v>
      </c>
    </row>
    <row r="316" spans="1:11" hidden="1" x14ac:dyDescent="0.25">
      <c r="A316" s="611">
        <v>200606</v>
      </c>
      <c r="B316" s="612" t="s">
        <v>1368</v>
      </c>
      <c r="C316" s="612" t="s">
        <v>812</v>
      </c>
      <c r="D316" s="612" t="s">
        <v>813</v>
      </c>
      <c r="E316" s="612" t="s">
        <v>806</v>
      </c>
      <c r="F316" s="612" t="s">
        <v>807</v>
      </c>
      <c r="G316" s="612" t="s">
        <v>1345</v>
      </c>
      <c r="H316" s="612" t="s">
        <v>1343</v>
      </c>
      <c r="I316" s="612"/>
      <c r="J316" s="613">
        <v>1</v>
      </c>
      <c r="K316" s="612" t="s">
        <v>546</v>
      </c>
    </row>
    <row r="317" spans="1:11" hidden="1" x14ac:dyDescent="0.25">
      <c r="A317" s="611">
        <v>200607</v>
      </c>
      <c r="B317" s="612" t="s">
        <v>1369</v>
      </c>
      <c r="C317" s="612" t="s">
        <v>836</v>
      </c>
      <c r="D317" s="612" t="s">
        <v>949</v>
      </c>
      <c r="E317" s="612" t="s">
        <v>806</v>
      </c>
      <c r="F317" s="612" t="s">
        <v>807</v>
      </c>
      <c r="G317" s="612" t="s">
        <v>1345</v>
      </c>
      <c r="H317" s="612" t="s">
        <v>1370</v>
      </c>
      <c r="I317" s="612"/>
      <c r="J317" s="613">
        <v>1</v>
      </c>
      <c r="K317" s="612" t="s">
        <v>546</v>
      </c>
    </row>
    <row r="318" spans="1:11" hidden="1" x14ac:dyDescent="0.25">
      <c r="A318" s="611">
        <v>200608</v>
      </c>
      <c r="B318" s="612" t="s">
        <v>1369</v>
      </c>
      <c r="C318" s="612" t="s">
        <v>836</v>
      </c>
      <c r="D318" s="612" t="s">
        <v>949</v>
      </c>
      <c r="E318" s="612" t="s">
        <v>806</v>
      </c>
      <c r="F318" s="612" t="s">
        <v>807</v>
      </c>
      <c r="G318" s="612" t="s">
        <v>1345</v>
      </c>
      <c r="H318" s="612" t="s">
        <v>1370</v>
      </c>
      <c r="I318" s="612"/>
      <c r="J318" s="613">
        <v>1</v>
      </c>
      <c r="K318" s="612" t="s">
        <v>546</v>
      </c>
    </row>
    <row r="319" spans="1:11" hidden="1" x14ac:dyDescent="0.25">
      <c r="A319" s="611">
        <v>200609</v>
      </c>
      <c r="B319" s="612" t="s">
        <v>1371</v>
      </c>
      <c r="C319" s="612" t="s">
        <v>836</v>
      </c>
      <c r="D319" s="612" t="s">
        <v>949</v>
      </c>
      <c r="E319" s="612" t="s">
        <v>806</v>
      </c>
      <c r="F319" s="612" t="s">
        <v>807</v>
      </c>
      <c r="G319" s="612" t="s">
        <v>1345</v>
      </c>
      <c r="H319" s="612" t="s">
        <v>1321</v>
      </c>
      <c r="I319" s="612"/>
      <c r="J319" s="613">
        <v>1</v>
      </c>
      <c r="K319" s="612" t="s">
        <v>546</v>
      </c>
    </row>
    <row r="320" spans="1:11" hidden="1" x14ac:dyDescent="0.25">
      <c r="A320" s="611">
        <v>200610</v>
      </c>
      <c r="B320" s="612" t="s">
        <v>1372</v>
      </c>
      <c r="C320" s="612" t="s">
        <v>836</v>
      </c>
      <c r="D320" s="612" t="s">
        <v>949</v>
      </c>
      <c r="E320" s="612" t="s">
        <v>806</v>
      </c>
      <c r="F320" s="612" t="s">
        <v>807</v>
      </c>
      <c r="G320" s="612" t="s">
        <v>1345</v>
      </c>
      <c r="H320" s="612" t="s">
        <v>1321</v>
      </c>
      <c r="I320" s="612"/>
      <c r="J320" s="613">
        <v>1</v>
      </c>
      <c r="K320" s="612" t="s">
        <v>546</v>
      </c>
    </row>
    <row r="321" spans="1:11" hidden="1" x14ac:dyDescent="0.25">
      <c r="A321" s="611">
        <v>200611</v>
      </c>
      <c r="B321" s="612" t="s">
        <v>1373</v>
      </c>
      <c r="C321" s="612" t="s">
        <v>836</v>
      </c>
      <c r="D321" s="612" t="s">
        <v>949</v>
      </c>
      <c r="E321" s="612" t="s">
        <v>806</v>
      </c>
      <c r="F321" s="612" t="s">
        <v>807</v>
      </c>
      <c r="G321" s="612" t="s">
        <v>1345</v>
      </c>
      <c r="H321" s="612" t="s">
        <v>1321</v>
      </c>
      <c r="I321" s="612"/>
      <c r="J321" s="613">
        <v>1</v>
      </c>
      <c r="K321" s="612" t="s">
        <v>546</v>
      </c>
    </row>
    <row r="322" spans="1:11" hidden="1" x14ac:dyDescent="0.25">
      <c r="A322" s="611">
        <v>200612</v>
      </c>
      <c r="B322" s="612" t="s">
        <v>1374</v>
      </c>
      <c r="C322" s="612" t="s">
        <v>836</v>
      </c>
      <c r="D322" s="612" t="s">
        <v>949</v>
      </c>
      <c r="E322" s="612" t="s">
        <v>806</v>
      </c>
      <c r="F322" s="612" t="s">
        <v>807</v>
      </c>
      <c r="G322" s="612" t="s">
        <v>1345</v>
      </c>
      <c r="H322" s="612" t="s">
        <v>1321</v>
      </c>
      <c r="I322" s="612"/>
      <c r="J322" s="613">
        <v>1</v>
      </c>
      <c r="K322" s="612" t="s">
        <v>546</v>
      </c>
    </row>
    <row r="323" spans="1:11" hidden="1" x14ac:dyDescent="0.25">
      <c r="A323" s="611">
        <v>200613</v>
      </c>
      <c r="B323" s="612" t="s">
        <v>1375</v>
      </c>
      <c r="C323" s="612" t="s">
        <v>836</v>
      </c>
      <c r="D323" s="612" t="s">
        <v>949</v>
      </c>
      <c r="E323" s="612" t="s">
        <v>806</v>
      </c>
      <c r="F323" s="612" t="s">
        <v>807</v>
      </c>
      <c r="G323" s="612" t="s">
        <v>1345</v>
      </c>
      <c r="H323" s="612" t="s">
        <v>1321</v>
      </c>
      <c r="I323" s="612"/>
      <c r="J323" s="613">
        <v>1</v>
      </c>
      <c r="K323" s="612" t="s">
        <v>546</v>
      </c>
    </row>
    <row r="324" spans="1:11" hidden="1" x14ac:dyDescent="0.25">
      <c r="A324" s="611">
        <v>200614</v>
      </c>
      <c r="B324" s="612" t="s">
        <v>1376</v>
      </c>
      <c r="C324" s="612" t="s">
        <v>846</v>
      </c>
      <c r="D324" s="612" t="s">
        <v>919</v>
      </c>
      <c r="E324" s="612" t="s">
        <v>806</v>
      </c>
      <c r="F324" s="612" t="s">
        <v>849</v>
      </c>
      <c r="G324" s="612" t="s">
        <v>1377</v>
      </c>
      <c r="H324" s="612" t="s">
        <v>1306</v>
      </c>
      <c r="I324" s="612"/>
      <c r="J324" s="613">
        <v>1</v>
      </c>
      <c r="K324" s="612" t="s">
        <v>546</v>
      </c>
    </row>
    <row r="325" spans="1:11" hidden="1" x14ac:dyDescent="0.25">
      <c r="A325" s="611">
        <v>200615</v>
      </c>
      <c r="B325" s="612" t="s">
        <v>1378</v>
      </c>
      <c r="C325" s="612" t="s">
        <v>1186</v>
      </c>
      <c r="D325" s="612" t="s">
        <v>919</v>
      </c>
      <c r="E325" s="612" t="s">
        <v>806</v>
      </c>
      <c r="F325" s="612" t="s">
        <v>849</v>
      </c>
      <c r="G325" s="612" t="s">
        <v>1379</v>
      </c>
      <c r="H325" s="612" t="s">
        <v>1380</v>
      </c>
      <c r="I325" s="612"/>
      <c r="J325" s="613">
        <v>1</v>
      </c>
      <c r="K325" s="612" t="s">
        <v>546</v>
      </c>
    </row>
    <row r="326" spans="1:11" hidden="1" x14ac:dyDescent="0.25">
      <c r="A326" s="611">
        <v>200616</v>
      </c>
      <c r="B326" s="612" t="s">
        <v>1381</v>
      </c>
      <c r="C326" s="612" t="s">
        <v>804</v>
      </c>
      <c r="D326" s="612" t="s">
        <v>805</v>
      </c>
      <c r="E326" s="612" t="s">
        <v>848</v>
      </c>
      <c r="F326" s="612" t="s">
        <v>1311</v>
      </c>
      <c r="G326" s="612" t="s">
        <v>1382</v>
      </c>
      <c r="H326" s="612" t="s">
        <v>1321</v>
      </c>
      <c r="I326" s="612"/>
      <c r="J326" s="613">
        <v>1</v>
      </c>
      <c r="K326" s="612" t="s">
        <v>546</v>
      </c>
    </row>
    <row r="327" spans="1:11" hidden="1" x14ac:dyDescent="0.25">
      <c r="A327" s="611">
        <v>200617</v>
      </c>
      <c r="B327" s="612" t="s">
        <v>1383</v>
      </c>
      <c r="C327" s="612" t="s">
        <v>804</v>
      </c>
      <c r="D327" s="612" t="s">
        <v>805</v>
      </c>
      <c r="E327" s="612" t="s">
        <v>806</v>
      </c>
      <c r="F327" s="612" t="s">
        <v>945</v>
      </c>
      <c r="G327" s="612" t="s">
        <v>1293</v>
      </c>
      <c r="H327" s="612" t="s">
        <v>1306</v>
      </c>
      <c r="I327" s="612"/>
      <c r="J327" s="613">
        <v>1</v>
      </c>
      <c r="K327" s="612" t="s">
        <v>546</v>
      </c>
    </row>
    <row r="328" spans="1:11" hidden="1" x14ac:dyDescent="0.25">
      <c r="A328" s="611">
        <v>200618</v>
      </c>
      <c r="B328" s="612" t="s">
        <v>1384</v>
      </c>
      <c r="C328" s="612" t="s">
        <v>977</v>
      </c>
      <c r="D328" s="612" t="s">
        <v>805</v>
      </c>
      <c r="E328" s="612" t="s">
        <v>806</v>
      </c>
      <c r="F328" s="612" t="s">
        <v>945</v>
      </c>
      <c r="G328" s="612" t="s">
        <v>1293</v>
      </c>
      <c r="H328" s="612" t="s">
        <v>1306</v>
      </c>
      <c r="I328" s="612"/>
      <c r="J328" s="613">
        <v>1</v>
      </c>
      <c r="K328" s="612" t="s">
        <v>546</v>
      </c>
    </row>
    <row r="329" spans="1:11" hidden="1" x14ac:dyDescent="0.25">
      <c r="A329" s="611">
        <v>200619</v>
      </c>
      <c r="B329" s="612" t="s">
        <v>1385</v>
      </c>
      <c r="C329" s="612" t="s">
        <v>821</v>
      </c>
      <c r="D329" s="612" t="s">
        <v>822</v>
      </c>
      <c r="E329" s="612" t="s">
        <v>806</v>
      </c>
      <c r="F329" s="612" t="s">
        <v>945</v>
      </c>
      <c r="G329" s="612" t="s">
        <v>1379</v>
      </c>
      <c r="H329" s="612" t="s">
        <v>1306</v>
      </c>
      <c r="I329" s="612"/>
      <c r="J329" s="613">
        <v>1</v>
      </c>
      <c r="K329" s="612" t="s">
        <v>546</v>
      </c>
    </row>
    <row r="330" spans="1:11" hidden="1" x14ac:dyDescent="0.25">
      <c r="A330" s="611">
        <v>200620</v>
      </c>
      <c r="B330" s="612" t="s">
        <v>1386</v>
      </c>
      <c r="C330" s="612" t="s">
        <v>1186</v>
      </c>
      <c r="D330" s="612" t="s">
        <v>919</v>
      </c>
      <c r="E330" s="612" t="s">
        <v>806</v>
      </c>
      <c r="F330" s="612" t="s">
        <v>1041</v>
      </c>
      <c r="G330" s="612" t="s">
        <v>1387</v>
      </c>
      <c r="H330" s="612" t="s">
        <v>1370</v>
      </c>
      <c r="I330" s="612"/>
      <c r="J330" s="613">
        <v>1</v>
      </c>
      <c r="K330" s="612" t="s">
        <v>546</v>
      </c>
    </row>
    <row r="331" spans="1:11" hidden="1" x14ac:dyDescent="0.25">
      <c r="A331" s="611">
        <v>200621</v>
      </c>
      <c r="B331" s="612" t="s">
        <v>1319</v>
      </c>
      <c r="C331" s="612" t="s">
        <v>853</v>
      </c>
      <c r="D331" s="612" t="s">
        <v>919</v>
      </c>
      <c r="E331" s="612" t="s">
        <v>806</v>
      </c>
      <c r="F331" s="612" t="s">
        <v>849</v>
      </c>
      <c r="G331" s="612" t="s">
        <v>1320</v>
      </c>
      <c r="H331" s="612" t="s">
        <v>1321</v>
      </c>
      <c r="I331" s="612"/>
      <c r="J331" s="613">
        <v>1</v>
      </c>
      <c r="K331" s="612" t="s">
        <v>546</v>
      </c>
    </row>
    <row r="332" spans="1:11" hidden="1" x14ac:dyDescent="0.25">
      <c r="A332" s="611">
        <v>200622</v>
      </c>
      <c r="B332" s="612" t="s">
        <v>1388</v>
      </c>
      <c r="C332" s="612" t="s">
        <v>1186</v>
      </c>
      <c r="D332" s="612" t="s">
        <v>919</v>
      </c>
      <c r="E332" s="612" t="s">
        <v>806</v>
      </c>
      <c r="F332" s="612" t="s">
        <v>849</v>
      </c>
      <c r="G332" s="612" t="s">
        <v>1323</v>
      </c>
      <c r="H332" s="612" t="s">
        <v>1292</v>
      </c>
      <c r="I332" s="612"/>
      <c r="J332" s="613">
        <v>1</v>
      </c>
      <c r="K332" s="612" t="s">
        <v>546</v>
      </c>
    </row>
    <row r="333" spans="1:11" hidden="1" x14ac:dyDescent="0.25">
      <c r="A333" s="611">
        <v>200623</v>
      </c>
      <c r="B333" s="612" t="s">
        <v>1389</v>
      </c>
      <c r="C333" s="612" t="s">
        <v>944</v>
      </c>
      <c r="D333" s="612" t="s">
        <v>919</v>
      </c>
      <c r="E333" s="612" t="s">
        <v>823</v>
      </c>
      <c r="F333" s="612" t="s">
        <v>849</v>
      </c>
      <c r="G333" s="612" t="s">
        <v>1390</v>
      </c>
      <c r="H333" s="612" t="s">
        <v>1297</v>
      </c>
      <c r="I333" s="612"/>
      <c r="J333" s="613">
        <v>1</v>
      </c>
      <c r="K333" s="612" t="s">
        <v>546</v>
      </c>
    </row>
    <row r="334" spans="1:11" hidden="1" x14ac:dyDescent="0.25">
      <c r="A334" s="611">
        <v>200624</v>
      </c>
      <c r="B334" s="612" t="s">
        <v>1391</v>
      </c>
      <c r="C334" s="612" t="s">
        <v>1186</v>
      </c>
      <c r="D334" s="612" t="s">
        <v>919</v>
      </c>
      <c r="E334" s="612" t="s">
        <v>848</v>
      </c>
      <c r="F334" s="612" t="s">
        <v>1041</v>
      </c>
      <c r="G334" s="612" t="s">
        <v>1392</v>
      </c>
      <c r="H334" s="612" t="s">
        <v>1306</v>
      </c>
      <c r="I334" s="612"/>
      <c r="J334" s="613">
        <v>1</v>
      </c>
      <c r="K334" s="612" t="s">
        <v>546</v>
      </c>
    </row>
    <row r="335" spans="1:11" hidden="1" x14ac:dyDescent="0.25">
      <c r="A335" s="611">
        <v>200625</v>
      </c>
      <c r="B335" s="612" t="s">
        <v>1393</v>
      </c>
      <c r="C335" s="612" t="s">
        <v>944</v>
      </c>
      <c r="D335" s="612" t="s">
        <v>919</v>
      </c>
      <c r="E335" s="612" t="s">
        <v>848</v>
      </c>
      <c r="F335" s="612" t="s">
        <v>1003</v>
      </c>
      <c r="G335" s="612" t="s">
        <v>1394</v>
      </c>
      <c r="H335" s="612" t="s">
        <v>1395</v>
      </c>
      <c r="I335" s="612"/>
      <c r="J335" s="613">
        <v>1</v>
      </c>
      <c r="K335" s="612" t="s">
        <v>546</v>
      </c>
    </row>
    <row r="336" spans="1:11" hidden="1" x14ac:dyDescent="0.25">
      <c r="A336" s="611">
        <v>200626</v>
      </c>
      <c r="B336" s="612" t="s">
        <v>1396</v>
      </c>
      <c r="C336" s="612" t="s">
        <v>879</v>
      </c>
      <c r="D336" s="612" t="s">
        <v>1067</v>
      </c>
      <c r="E336" s="612" t="s">
        <v>823</v>
      </c>
      <c r="F336" s="612" t="s">
        <v>849</v>
      </c>
      <c r="G336" s="612" t="s">
        <v>1397</v>
      </c>
      <c r="H336" s="612" t="s">
        <v>1398</v>
      </c>
      <c r="I336" s="612"/>
      <c r="J336" s="613">
        <v>1</v>
      </c>
      <c r="K336" s="612" t="s">
        <v>546</v>
      </c>
    </row>
    <row r="337" spans="1:11" hidden="1" x14ac:dyDescent="0.25">
      <c r="A337" s="611">
        <v>200627</v>
      </c>
      <c r="B337" s="612" t="s">
        <v>1399</v>
      </c>
      <c r="C337" s="612" t="s">
        <v>977</v>
      </c>
      <c r="D337" s="612" t="s">
        <v>805</v>
      </c>
      <c r="E337" s="612" t="s">
        <v>806</v>
      </c>
      <c r="F337" s="612" t="s">
        <v>849</v>
      </c>
      <c r="G337" s="612" t="s">
        <v>1400</v>
      </c>
      <c r="H337" s="612" t="s">
        <v>1401</v>
      </c>
      <c r="I337" s="612"/>
      <c r="J337" s="613">
        <v>1</v>
      </c>
      <c r="K337" s="612" t="s">
        <v>546</v>
      </c>
    </row>
    <row r="338" spans="1:11" hidden="1" x14ac:dyDescent="0.25">
      <c r="A338" s="611">
        <v>200628</v>
      </c>
      <c r="B338" s="612" t="s">
        <v>1402</v>
      </c>
      <c r="C338" s="612" t="s">
        <v>836</v>
      </c>
      <c r="D338" s="612" t="s">
        <v>919</v>
      </c>
      <c r="E338" s="612" t="s">
        <v>823</v>
      </c>
      <c r="F338" s="612" t="s">
        <v>849</v>
      </c>
      <c r="G338" s="612" t="s">
        <v>1403</v>
      </c>
      <c r="H338" s="612" t="s">
        <v>1404</v>
      </c>
      <c r="I338" s="612"/>
      <c r="J338" s="613">
        <v>1</v>
      </c>
      <c r="K338" s="612" t="s">
        <v>546</v>
      </c>
    </row>
    <row r="339" spans="1:11" hidden="1" x14ac:dyDescent="0.25">
      <c r="A339" s="611">
        <v>200629</v>
      </c>
      <c r="B339" s="612" t="s">
        <v>1405</v>
      </c>
      <c r="C339" s="612" t="s">
        <v>853</v>
      </c>
      <c r="D339" s="612" t="s">
        <v>919</v>
      </c>
      <c r="E339" s="612" t="s">
        <v>823</v>
      </c>
      <c r="F339" s="612" t="s">
        <v>849</v>
      </c>
      <c r="G339" s="612" t="s">
        <v>1397</v>
      </c>
      <c r="H339" s="612" t="s">
        <v>1406</v>
      </c>
      <c r="I339" s="612"/>
      <c r="J339" s="613">
        <v>1</v>
      </c>
      <c r="K339" s="612" t="s">
        <v>546</v>
      </c>
    </row>
    <row r="340" spans="1:11" hidden="1" x14ac:dyDescent="0.25">
      <c r="A340" s="611">
        <v>200630</v>
      </c>
      <c r="B340" s="612" t="s">
        <v>1407</v>
      </c>
      <c r="C340" s="612" t="s">
        <v>1186</v>
      </c>
      <c r="D340" s="612" t="s">
        <v>919</v>
      </c>
      <c r="E340" s="612" t="s">
        <v>806</v>
      </c>
      <c r="F340" s="612" t="s">
        <v>849</v>
      </c>
      <c r="G340" s="612" t="s">
        <v>1272</v>
      </c>
      <c r="H340" s="612" t="s">
        <v>1408</v>
      </c>
      <c r="I340" s="612"/>
      <c r="J340" s="613">
        <v>1</v>
      </c>
      <c r="K340" s="612" t="s">
        <v>546</v>
      </c>
    </row>
    <row r="341" spans="1:11" hidden="1" x14ac:dyDescent="0.25">
      <c r="A341" s="611">
        <v>200631</v>
      </c>
      <c r="B341" s="612" t="s">
        <v>1409</v>
      </c>
      <c r="C341" s="612" t="s">
        <v>879</v>
      </c>
      <c r="D341" s="612" t="s">
        <v>971</v>
      </c>
      <c r="E341" s="612" t="s">
        <v>823</v>
      </c>
      <c r="F341" s="612" t="s">
        <v>849</v>
      </c>
      <c r="G341" s="612" t="s">
        <v>1410</v>
      </c>
      <c r="H341" s="612" t="s">
        <v>1411</v>
      </c>
      <c r="I341" s="612"/>
      <c r="J341" s="613">
        <v>1</v>
      </c>
      <c r="K341" s="612" t="s">
        <v>546</v>
      </c>
    </row>
    <row r="342" spans="1:11" hidden="1" x14ac:dyDescent="0.25">
      <c r="A342" s="611">
        <v>200632</v>
      </c>
      <c r="B342" s="612" t="s">
        <v>1412</v>
      </c>
      <c r="C342" s="612" t="s">
        <v>804</v>
      </c>
      <c r="D342" s="612" t="s">
        <v>925</v>
      </c>
      <c r="E342" s="612" t="s">
        <v>806</v>
      </c>
      <c r="F342" s="612" t="s">
        <v>807</v>
      </c>
      <c r="G342" s="612" t="s">
        <v>1413</v>
      </c>
      <c r="H342" s="612" t="s">
        <v>1406</v>
      </c>
      <c r="I342" s="612"/>
      <c r="J342" s="613">
        <v>1</v>
      </c>
      <c r="K342" s="612" t="s">
        <v>546</v>
      </c>
    </row>
    <row r="343" spans="1:11" hidden="1" x14ac:dyDescent="0.25">
      <c r="A343" s="611">
        <v>200633</v>
      </c>
      <c r="B343" s="612" t="s">
        <v>1414</v>
      </c>
      <c r="C343" s="612" t="s">
        <v>804</v>
      </c>
      <c r="D343" s="612" t="s">
        <v>925</v>
      </c>
      <c r="E343" s="612" t="s">
        <v>806</v>
      </c>
      <c r="F343" s="612" t="s">
        <v>807</v>
      </c>
      <c r="G343" s="612" t="s">
        <v>1415</v>
      </c>
      <c r="H343" s="612" t="s">
        <v>1306</v>
      </c>
      <c r="I343" s="612"/>
      <c r="J343" s="613">
        <v>1</v>
      </c>
      <c r="K343" s="612" t="s">
        <v>546</v>
      </c>
    </row>
    <row r="344" spans="1:11" hidden="1" x14ac:dyDescent="0.25">
      <c r="A344" s="611">
        <v>200634</v>
      </c>
      <c r="B344" s="612" t="s">
        <v>1416</v>
      </c>
      <c r="C344" s="612" t="s">
        <v>804</v>
      </c>
      <c r="D344" s="612" t="s">
        <v>925</v>
      </c>
      <c r="E344" s="612" t="s">
        <v>806</v>
      </c>
      <c r="F344" s="612" t="s">
        <v>807</v>
      </c>
      <c r="G344" s="612" t="s">
        <v>1415</v>
      </c>
      <c r="H344" s="612" t="s">
        <v>1306</v>
      </c>
      <c r="I344" s="612"/>
      <c r="J344" s="613">
        <v>1</v>
      </c>
      <c r="K344" s="612" t="s">
        <v>546</v>
      </c>
    </row>
    <row r="345" spans="1:11" hidden="1" x14ac:dyDescent="0.25">
      <c r="A345" s="611">
        <v>200635</v>
      </c>
      <c r="B345" s="612" t="s">
        <v>1417</v>
      </c>
      <c r="C345" s="612" t="s">
        <v>804</v>
      </c>
      <c r="D345" s="612" t="s">
        <v>925</v>
      </c>
      <c r="E345" s="612" t="s">
        <v>806</v>
      </c>
      <c r="F345" s="612" t="s">
        <v>807</v>
      </c>
      <c r="G345" s="612" t="s">
        <v>1415</v>
      </c>
      <c r="H345" s="612" t="s">
        <v>1306</v>
      </c>
      <c r="I345" s="612"/>
      <c r="J345" s="613">
        <v>1</v>
      </c>
      <c r="K345" s="612" t="s">
        <v>546</v>
      </c>
    </row>
    <row r="346" spans="1:11" hidden="1" x14ac:dyDescent="0.25">
      <c r="A346" s="611">
        <v>200636</v>
      </c>
      <c r="B346" s="612" t="s">
        <v>1418</v>
      </c>
      <c r="C346" s="612" t="s">
        <v>804</v>
      </c>
      <c r="D346" s="612" t="s">
        <v>925</v>
      </c>
      <c r="E346" s="612" t="s">
        <v>806</v>
      </c>
      <c r="F346" s="612" t="s">
        <v>807</v>
      </c>
      <c r="G346" s="612" t="s">
        <v>1415</v>
      </c>
      <c r="H346" s="612" t="s">
        <v>1306</v>
      </c>
      <c r="I346" s="612"/>
      <c r="J346" s="613">
        <v>1</v>
      </c>
      <c r="K346" s="612" t="s">
        <v>546</v>
      </c>
    </row>
    <row r="347" spans="1:11" ht="34.5" hidden="1" x14ac:dyDescent="0.25">
      <c r="A347" s="611">
        <v>200637</v>
      </c>
      <c r="B347" s="608" t="s">
        <v>1419</v>
      </c>
      <c r="C347" s="612" t="s">
        <v>804</v>
      </c>
      <c r="D347" s="612" t="s">
        <v>805</v>
      </c>
      <c r="E347" s="612" t="s">
        <v>806</v>
      </c>
      <c r="F347" s="612" t="s">
        <v>807</v>
      </c>
      <c r="G347" s="612" t="s">
        <v>1415</v>
      </c>
      <c r="H347" s="612" t="s">
        <v>1306</v>
      </c>
      <c r="I347" s="612"/>
      <c r="J347" s="613">
        <v>1</v>
      </c>
      <c r="K347" s="612" t="s">
        <v>585</v>
      </c>
    </row>
    <row r="348" spans="1:11" hidden="1" x14ac:dyDescent="0.25">
      <c r="A348" s="611">
        <v>200638</v>
      </c>
      <c r="B348" s="612" t="s">
        <v>1420</v>
      </c>
      <c r="C348" s="612" t="s">
        <v>836</v>
      </c>
      <c r="D348" s="612" t="s">
        <v>919</v>
      </c>
      <c r="E348" s="612" t="s">
        <v>806</v>
      </c>
      <c r="F348" s="612" t="s">
        <v>849</v>
      </c>
      <c r="G348" s="612" t="s">
        <v>1421</v>
      </c>
      <c r="H348" s="612" t="s">
        <v>1422</v>
      </c>
      <c r="I348" s="612"/>
      <c r="J348" s="613">
        <v>1</v>
      </c>
      <c r="K348" s="612" t="s">
        <v>546</v>
      </c>
    </row>
    <row r="349" spans="1:11" hidden="1" x14ac:dyDescent="0.25">
      <c r="A349" s="611">
        <v>200639</v>
      </c>
      <c r="B349" s="612" t="s">
        <v>1423</v>
      </c>
      <c r="C349" s="612" t="s">
        <v>812</v>
      </c>
      <c r="D349" s="612" t="s">
        <v>813</v>
      </c>
      <c r="E349" s="612" t="s">
        <v>806</v>
      </c>
      <c r="F349" s="612" t="s">
        <v>807</v>
      </c>
      <c r="G349" s="612" t="s">
        <v>1415</v>
      </c>
      <c r="H349" s="612" t="s">
        <v>1424</v>
      </c>
      <c r="I349" s="612"/>
      <c r="J349" s="613">
        <v>1</v>
      </c>
      <c r="K349" s="612" t="s">
        <v>546</v>
      </c>
    </row>
    <row r="350" spans="1:11" hidden="1" x14ac:dyDescent="0.25">
      <c r="A350" s="611">
        <v>200640</v>
      </c>
      <c r="B350" s="612" t="s">
        <v>1425</v>
      </c>
      <c r="C350" s="612" t="s">
        <v>812</v>
      </c>
      <c r="D350" s="612" t="s">
        <v>813</v>
      </c>
      <c r="E350" s="612" t="s">
        <v>806</v>
      </c>
      <c r="F350" s="612" t="s">
        <v>807</v>
      </c>
      <c r="G350" s="612" t="s">
        <v>1415</v>
      </c>
      <c r="H350" s="612" t="s">
        <v>1306</v>
      </c>
      <c r="I350" s="612"/>
      <c r="J350" s="613">
        <v>1</v>
      </c>
      <c r="K350" s="612" t="s">
        <v>546</v>
      </c>
    </row>
    <row r="351" spans="1:11" hidden="1" x14ac:dyDescent="0.25">
      <c r="A351" s="611">
        <v>200641</v>
      </c>
      <c r="B351" s="612" t="s">
        <v>1426</v>
      </c>
      <c r="C351" s="612" t="s">
        <v>812</v>
      </c>
      <c r="D351" s="612" t="s">
        <v>813</v>
      </c>
      <c r="E351" s="612" t="s">
        <v>806</v>
      </c>
      <c r="F351" s="612" t="s">
        <v>807</v>
      </c>
      <c r="G351" s="612" t="s">
        <v>1415</v>
      </c>
      <c r="H351" s="612" t="s">
        <v>1424</v>
      </c>
      <c r="I351" s="612"/>
      <c r="J351" s="613">
        <v>1</v>
      </c>
      <c r="K351" s="612" t="s">
        <v>546</v>
      </c>
    </row>
    <row r="352" spans="1:11" hidden="1" x14ac:dyDescent="0.25">
      <c r="A352" s="611">
        <v>200642</v>
      </c>
      <c r="B352" s="612" t="s">
        <v>1427</v>
      </c>
      <c r="C352" s="612" t="s">
        <v>812</v>
      </c>
      <c r="D352" s="612" t="s">
        <v>813</v>
      </c>
      <c r="E352" s="612" t="s">
        <v>806</v>
      </c>
      <c r="F352" s="612" t="s">
        <v>807</v>
      </c>
      <c r="G352" s="612" t="s">
        <v>1415</v>
      </c>
      <c r="H352" s="612" t="s">
        <v>1287</v>
      </c>
      <c r="I352" s="612"/>
      <c r="J352" s="613">
        <v>1</v>
      </c>
      <c r="K352" s="612" t="s">
        <v>546</v>
      </c>
    </row>
    <row r="353" spans="1:11" hidden="1" x14ac:dyDescent="0.25">
      <c r="A353" s="611">
        <v>200643</v>
      </c>
      <c r="B353" s="612" t="s">
        <v>1428</v>
      </c>
      <c r="C353" s="612" t="s">
        <v>812</v>
      </c>
      <c r="D353" s="612" t="s">
        <v>813</v>
      </c>
      <c r="E353" s="612" t="s">
        <v>806</v>
      </c>
      <c r="F353" s="612" t="s">
        <v>807</v>
      </c>
      <c r="G353" s="612" t="s">
        <v>1415</v>
      </c>
      <c r="H353" s="612" t="s">
        <v>1287</v>
      </c>
      <c r="I353" s="612"/>
      <c r="J353" s="613">
        <v>1</v>
      </c>
      <c r="K353" s="612" t="s">
        <v>546</v>
      </c>
    </row>
    <row r="354" spans="1:11" hidden="1" x14ac:dyDescent="0.25">
      <c r="A354" s="611">
        <v>200644</v>
      </c>
      <c r="B354" s="612" t="s">
        <v>1429</v>
      </c>
      <c r="C354" s="612" t="s">
        <v>846</v>
      </c>
      <c r="D354" s="612" t="s">
        <v>919</v>
      </c>
      <c r="E354" s="612" t="s">
        <v>806</v>
      </c>
      <c r="F354" s="612" t="s">
        <v>849</v>
      </c>
      <c r="G354" s="612" t="s">
        <v>1421</v>
      </c>
      <c r="H354" s="612" t="s">
        <v>1430</v>
      </c>
      <c r="I354" s="612"/>
      <c r="J354" s="613">
        <v>1</v>
      </c>
      <c r="K354" s="612" t="s">
        <v>546</v>
      </c>
    </row>
    <row r="355" spans="1:11" hidden="1" x14ac:dyDescent="0.25">
      <c r="A355" s="611">
        <v>200645</v>
      </c>
      <c r="B355" s="612" t="s">
        <v>1431</v>
      </c>
      <c r="C355" s="612" t="s">
        <v>804</v>
      </c>
      <c r="D355" s="612" t="s">
        <v>805</v>
      </c>
      <c r="E355" s="612" t="s">
        <v>806</v>
      </c>
      <c r="F355" s="612" t="s">
        <v>849</v>
      </c>
      <c r="G355" s="612" t="s">
        <v>1432</v>
      </c>
      <c r="H355" s="612" t="s">
        <v>1433</v>
      </c>
      <c r="I355" s="612"/>
      <c r="J355" s="613">
        <v>1</v>
      </c>
      <c r="K355" s="612" t="s">
        <v>546</v>
      </c>
    </row>
    <row r="356" spans="1:11" hidden="1" x14ac:dyDescent="0.25">
      <c r="A356" s="611">
        <v>200646</v>
      </c>
      <c r="B356" s="612" t="s">
        <v>1434</v>
      </c>
      <c r="C356" s="612" t="s">
        <v>1239</v>
      </c>
      <c r="D356" s="612" t="s">
        <v>919</v>
      </c>
      <c r="E356" s="612" t="s">
        <v>823</v>
      </c>
      <c r="F356" s="612" t="s">
        <v>849</v>
      </c>
      <c r="G356" s="612" t="s">
        <v>1435</v>
      </c>
      <c r="H356" s="612" t="s">
        <v>1433</v>
      </c>
      <c r="I356" s="612"/>
      <c r="J356" s="613">
        <v>1</v>
      </c>
      <c r="K356" s="612" t="s">
        <v>546</v>
      </c>
    </row>
    <row r="357" spans="1:11" hidden="1" x14ac:dyDescent="0.25">
      <c r="A357" s="611">
        <v>200647</v>
      </c>
      <c r="B357" s="612" t="s">
        <v>1436</v>
      </c>
      <c r="C357" s="612" t="s">
        <v>812</v>
      </c>
      <c r="D357" s="612" t="s">
        <v>813</v>
      </c>
      <c r="E357" s="612" t="s">
        <v>806</v>
      </c>
      <c r="F357" s="612" t="s">
        <v>807</v>
      </c>
      <c r="G357" s="612" t="s">
        <v>1269</v>
      </c>
      <c r="H357" s="612" t="s">
        <v>1437</v>
      </c>
      <c r="I357" s="612"/>
      <c r="J357" s="613">
        <v>1</v>
      </c>
      <c r="K357" s="612" t="s">
        <v>546</v>
      </c>
    </row>
    <row r="358" spans="1:11" hidden="1" x14ac:dyDescent="0.25">
      <c r="A358" s="611">
        <v>200648</v>
      </c>
      <c r="B358" s="612" t="s">
        <v>1438</v>
      </c>
      <c r="C358" s="612" t="s">
        <v>812</v>
      </c>
      <c r="D358" s="612" t="s">
        <v>813</v>
      </c>
      <c r="E358" s="612" t="s">
        <v>806</v>
      </c>
      <c r="F358" s="612" t="s">
        <v>807</v>
      </c>
      <c r="G358" s="612" t="s">
        <v>1269</v>
      </c>
      <c r="H358" s="612" t="s">
        <v>1437</v>
      </c>
      <c r="I358" s="612"/>
      <c r="J358" s="613">
        <v>1</v>
      </c>
      <c r="K358" s="612" t="s">
        <v>546</v>
      </c>
    </row>
    <row r="359" spans="1:11" hidden="1" x14ac:dyDescent="0.25">
      <c r="A359" s="611">
        <v>200649</v>
      </c>
      <c r="B359" s="612" t="s">
        <v>1439</v>
      </c>
      <c r="C359" s="612" t="s">
        <v>812</v>
      </c>
      <c r="D359" s="612" t="s">
        <v>813</v>
      </c>
      <c r="E359" s="612" t="s">
        <v>806</v>
      </c>
      <c r="F359" s="612" t="s">
        <v>807</v>
      </c>
      <c r="G359" s="612" t="s">
        <v>1269</v>
      </c>
      <c r="H359" s="612" t="s">
        <v>1437</v>
      </c>
      <c r="I359" s="612"/>
      <c r="J359" s="613">
        <v>1</v>
      </c>
      <c r="K359" s="612" t="s">
        <v>546</v>
      </c>
    </row>
    <row r="360" spans="1:11" hidden="1" x14ac:dyDescent="0.25">
      <c r="A360" s="611">
        <v>200650</v>
      </c>
      <c r="B360" s="612" t="s">
        <v>1440</v>
      </c>
      <c r="C360" s="612" t="s">
        <v>944</v>
      </c>
      <c r="D360" s="612" t="s">
        <v>919</v>
      </c>
      <c r="E360" s="612" t="s">
        <v>806</v>
      </c>
      <c r="F360" s="612" t="s">
        <v>1041</v>
      </c>
      <c r="G360" s="612" t="s">
        <v>1441</v>
      </c>
      <c r="H360" s="612" t="s">
        <v>1442</v>
      </c>
      <c r="I360" s="612"/>
      <c r="J360" s="613">
        <v>1</v>
      </c>
      <c r="K360" s="612" t="s">
        <v>546</v>
      </c>
    </row>
    <row r="361" spans="1:11" hidden="1" x14ac:dyDescent="0.25">
      <c r="A361" s="611">
        <v>200651</v>
      </c>
      <c r="B361" s="612" t="s">
        <v>1440</v>
      </c>
      <c r="C361" s="612" t="s">
        <v>944</v>
      </c>
      <c r="D361" s="612" t="s">
        <v>919</v>
      </c>
      <c r="E361" s="612" t="s">
        <v>848</v>
      </c>
      <c r="F361" s="612" t="s">
        <v>849</v>
      </c>
      <c r="G361" s="612" t="s">
        <v>1443</v>
      </c>
      <c r="H361" s="612" t="s">
        <v>1433</v>
      </c>
      <c r="I361" s="612"/>
      <c r="J361" s="613">
        <v>1</v>
      </c>
      <c r="K361" s="612" t="s">
        <v>546</v>
      </c>
    </row>
    <row r="362" spans="1:11" hidden="1" x14ac:dyDescent="0.25">
      <c r="A362" s="611">
        <v>200652</v>
      </c>
      <c r="B362" s="612" t="s">
        <v>1440</v>
      </c>
      <c r="C362" s="612" t="s">
        <v>944</v>
      </c>
      <c r="D362" s="612" t="s">
        <v>949</v>
      </c>
      <c r="E362" s="612" t="s">
        <v>823</v>
      </c>
      <c r="F362" s="612" t="s">
        <v>967</v>
      </c>
      <c r="G362" s="612" t="s">
        <v>1444</v>
      </c>
      <c r="H362" s="612" t="s">
        <v>1445</v>
      </c>
      <c r="I362" s="612"/>
      <c r="J362" s="613">
        <v>1</v>
      </c>
      <c r="K362" s="612" t="s">
        <v>546</v>
      </c>
    </row>
    <row r="363" spans="1:11" hidden="1" x14ac:dyDescent="0.25">
      <c r="A363" s="611">
        <v>200653</v>
      </c>
      <c r="B363" s="612" t="s">
        <v>1440</v>
      </c>
      <c r="C363" s="612" t="s">
        <v>944</v>
      </c>
      <c r="D363" s="612" t="s">
        <v>949</v>
      </c>
      <c r="E363" s="612" t="s">
        <v>823</v>
      </c>
      <c r="F363" s="612" t="s">
        <v>967</v>
      </c>
      <c r="G363" s="612" t="s">
        <v>1441</v>
      </c>
      <c r="H363" s="612" t="s">
        <v>1380</v>
      </c>
      <c r="I363" s="612"/>
      <c r="J363" s="613">
        <v>1</v>
      </c>
      <c r="K363" s="612" t="s">
        <v>546</v>
      </c>
    </row>
    <row r="364" spans="1:11" hidden="1" x14ac:dyDescent="0.25">
      <c r="A364" s="611">
        <v>200654</v>
      </c>
      <c r="B364" s="612" t="s">
        <v>1446</v>
      </c>
      <c r="C364" s="612" t="s">
        <v>804</v>
      </c>
      <c r="D364" s="612" t="s">
        <v>805</v>
      </c>
      <c r="E364" s="612" t="s">
        <v>806</v>
      </c>
      <c r="F364" s="612" t="s">
        <v>849</v>
      </c>
      <c r="G364" s="612" t="s">
        <v>1447</v>
      </c>
      <c r="H364" s="612" t="s">
        <v>1433</v>
      </c>
      <c r="I364" s="612"/>
      <c r="J364" s="613">
        <v>1</v>
      </c>
      <c r="K364" s="612" t="s">
        <v>546</v>
      </c>
    </row>
    <row r="365" spans="1:11" hidden="1" x14ac:dyDescent="0.25">
      <c r="A365" s="611">
        <v>200655</v>
      </c>
      <c r="B365" s="612" t="s">
        <v>1448</v>
      </c>
      <c r="C365" s="612" t="s">
        <v>804</v>
      </c>
      <c r="D365" s="612" t="s">
        <v>805</v>
      </c>
      <c r="E365" s="612" t="s">
        <v>806</v>
      </c>
      <c r="F365" s="612" t="s">
        <v>849</v>
      </c>
      <c r="G365" s="612" t="s">
        <v>1449</v>
      </c>
      <c r="H365" s="612" t="s">
        <v>1406</v>
      </c>
      <c r="I365" s="612"/>
      <c r="J365" s="613">
        <v>1</v>
      </c>
      <c r="K365" s="612" t="s">
        <v>546</v>
      </c>
    </row>
    <row r="366" spans="1:11" hidden="1" x14ac:dyDescent="0.25">
      <c r="A366" s="611">
        <v>200656</v>
      </c>
      <c r="B366" s="612" t="s">
        <v>1450</v>
      </c>
      <c r="C366" s="612" t="s">
        <v>879</v>
      </c>
      <c r="D366" s="612" t="s">
        <v>1067</v>
      </c>
      <c r="E366" s="612" t="s">
        <v>806</v>
      </c>
      <c r="F366" s="612" t="s">
        <v>945</v>
      </c>
      <c r="G366" s="612" t="s">
        <v>1444</v>
      </c>
      <c r="H366" s="612" t="s">
        <v>1424</v>
      </c>
      <c r="I366" s="612"/>
      <c r="J366" s="613">
        <v>0</v>
      </c>
      <c r="K366" s="612" t="s">
        <v>585</v>
      </c>
    </row>
    <row r="367" spans="1:11" hidden="1" x14ac:dyDescent="0.25">
      <c r="A367" s="611">
        <v>200657</v>
      </c>
      <c r="B367" s="612" t="s">
        <v>1451</v>
      </c>
      <c r="C367" s="612" t="s">
        <v>846</v>
      </c>
      <c r="D367" s="612" t="s">
        <v>919</v>
      </c>
      <c r="E367" s="612" t="s">
        <v>806</v>
      </c>
      <c r="F367" s="612" t="s">
        <v>1041</v>
      </c>
      <c r="G367" s="612" t="s">
        <v>1452</v>
      </c>
      <c r="H367" s="612" t="s">
        <v>1453</v>
      </c>
      <c r="I367" s="612"/>
      <c r="J367" s="613">
        <v>1</v>
      </c>
      <c r="K367" s="612" t="s">
        <v>546</v>
      </c>
    </row>
    <row r="368" spans="1:11" hidden="1" x14ac:dyDescent="0.25">
      <c r="A368" s="611">
        <v>200658</v>
      </c>
      <c r="B368" s="612" t="s">
        <v>1454</v>
      </c>
      <c r="C368" s="612" t="s">
        <v>821</v>
      </c>
      <c r="D368" s="612" t="s">
        <v>822</v>
      </c>
      <c r="E368" s="612" t="s">
        <v>823</v>
      </c>
      <c r="F368" s="612" t="s">
        <v>945</v>
      </c>
      <c r="G368" s="612" t="s">
        <v>1455</v>
      </c>
      <c r="H368" s="612" t="s">
        <v>1433</v>
      </c>
      <c r="I368" s="612"/>
      <c r="J368" s="613">
        <v>1</v>
      </c>
      <c r="K368" s="612" t="s">
        <v>546</v>
      </c>
    </row>
    <row r="369" spans="1:11" hidden="1" x14ac:dyDescent="0.25">
      <c r="A369" s="611">
        <v>200659</v>
      </c>
      <c r="B369" s="612" t="s">
        <v>1456</v>
      </c>
      <c r="C369" s="612" t="s">
        <v>1457</v>
      </c>
      <c r="D369" s="612" t="s">
        <v>822</v>
      </c>
      <c r="E369" s="612" t="s">
        <v>848</v>
      </c>
      <c r="F369" s="612" t="s">
        <v>945</v>
      </c>
      <c r="G369" s="612" t="s">
        <v>1455</v>
      </c>
      <c r="H369" s="612" t="s">
        <v>1433</v>
      </c>
      <c r="I369" s="612"/>
      <c r="J369" s="613">
        <v>1</v>
      </c>
      <c r="K369" s="612" t="s">
        <v>546</v>
      </c>
    </row>
    <row r="370" spans="1:11" hidden="1" x14ac:dyDescent="0.25">
      <c r="A370" s="611">
        <v>200660</v>
      </c>
      <c r="B370" s="612" t="s">
        <v>1458</v>
      </c>
      <c r="C370" s="612" t="s">
        <v>1459</v>
      </c>
      <c r="D370" s="612" t="s">
        <v>1460</v>
      </c>
      <c r="E370" s="612" t="s">
        <v>823</v>
      </c>
      <c r="F370" s="612" t="s">
        <v>945</v>
      </c>
      <c r="G370" s="612" t="s">
        <v>1461</v>
      </c>
      <c r="H370" s="612" t="s">
        <v>1359</v>
      </c>
      <c r="I370" s="612"/>
      <c r="J370" s="613">
        <v>1</v>
      </c>
      <c r="K370" s="612" t="s">
        <v>546</v>
      </c>
    </row>
    <row r="371" spans="1:11" hidden="1" x14ac:dyDescent="0.25">
      <c r="A371" s="611">
        <v>200661</v>
      </c>
      <c r="B371" s="612" t="s">
        <v>1462</v>
      </c>
      <c r="C371" s="612" t="s">
        <v>846</v>
      </c>
      <c r="D371" s="612" t="s">
        <v>919</v>
      </c>
      <c r="E371" s="612" t="s">
        <v>806</v>
      </c>
      <c r="F371" s="612" t="s">
        <v>945</v>
      </c>
      <c r="G371" s="612" t="s">
        <v>1455</v>
      </c>
      <c r="H371" s="612" t="s">
        <v>1463</v>
      </c>
      <c r="I371" s="612"/>
      <c r="J371" s="613">
        <v>1</v>
      </c>
      <c r="K371" s="612" t="s">
        <v>546</v>
      </c>
    </row>
    <row r="372" spans="1:11" hidden="1" x14ac:dyDescent="0.25">
      <c r="A372" s="611">
        <v>200662</v>
      </c>
      <c r="B372" s="612" t="s">
        <v>1464</v>
      </c>
      <c r="C372" s="612" t="s">
        <v>1457</v>
      </c>
      <c r="D372" s="612" t="s">
        <v>822</v>
      </c>
      <c r="E372" s="612" t="s">
        <v>848</v>
      </c>
      <c r="F372" s="612" t="s">
        <v>1465</v>
      </c>
      <c r="G372" s="612" t="s">
        <v>1466</v>
      </c>
      <c r="H372" s="612" t="s">
        <v>1433</v>
      </c>
      <c r="I372" s="612"/>
      <c r="J372" s="613">
        <v>1</v>
      </c>
      <c r="K372" s="612" t="s">
        <v>546</v>
      </c>
    </row>
    <row r="373" spans="1:11" hidden="1" x14ac:dyDescent="0.25">
      <c r="A373" s="611">
        <v>200663</v>
      </c>
      <c r="B373" s="612" t="s">
        <v>1467</v>
      </c>
      <c r="C373" s="612" t="s">
        <v>812</v>
      </c>
      <c r="D373" s="612" t="s">
        <v>813</v>
      </c>
      <c r="E373" s="612" t="s">
        <v>806</v>
      </c>
      <c r="F373" s="612" t="s">
        <v>849</v>
      </c>
      <c r="G373" s="612" t="s">
        <v>1468</v>
      </c>
      <c r="H373" s="612" t="s">
        <v>1469</v>
      </c>
      <c r="I373" s="612"/>
      <c r="J373" s="613">
        <v>1</v>
      </c>
      <c r="K373" s="612" t="s">
        <v>546</v>
      </c>
    </row>
    <row r="374" spans="1:11" hidden="1" x14ac:dyDescent="0.25">
      <c r="A374" s="611">
        <v>200664</v>
      </c>
      <c r="B374" s="612" t="s">
        <v>1470</v>
      </c>
      <c r="C374" s="612" t="s">
        <v>821</v>
      </c>
      <c r="D374" s="612" t="s">
        <v>822</v>
      </c>
      <c r="E374" s="612" t="s">
        <v>848</v>
      </c>
      <c r="F374" s="612" t="s">
        <v>1311</v>
      </c>
      <c r="G374" s="612" t="s">
        <v>1308</v>
      </c>
      <c r="H374" s="612" t="s">
        <v>1471</v>
      </c>
      <c r="I374" s="612"/>
      <c r="J374" s="613">
        <v>1</v>
      </c>
      <c r="K374" s="612" t="s">
        <v>546</v>
      </c>
    </row>
    <row r="375" spans="1:11" hidden="1" x14ac:dyDescent="0.25">
      <c r="A375" s="611">
        <v>200665</v>
      </c>
      <c r="B375" s="612" t="s">
        <v>1472</v>
      </c>
      <c r="C375" s="612" t="s">
        <v>879</v>
      </c>
      <c r="D375" s="612" t="s">
        <v>971</v>
      </c>
      <c r="E375" s="612" t="s">
        <v>823</v>
      </c>
      <c r="F375" s="612" t="s">
        <v>849</v>
      </c>
      <c r="G375" s="612" t="s">
        <v>1473</v>
      </c>
      <c r="H375" s="612" t="s">
        <v>1474</v>
      </c>
      <c r="I375" s="612"/>
      <c r="J375" s="613">
        <v>1</v>
      </c>
      <c r="K375" s="612" t="s">
        <v>546</v>
      </c>
    </row>
    <row r="376" spans="1:11" hidden="1" x14ac:dyDescent="0.25">
      <c r="A376" s="611">
        <v>200667</v>
      </c>
      <c r="B376" s="612" t="s">
        <v>1475</v>
      </c>
      <c r="C376" s="612" t="s">
        <v>944</v>
      </c>
      <c r="D376" s="612" t="s">
        <v>919</v>
      </c>
      <c r="E376" s="612" t="s">
        <v>823</v>
      </c>
      <c r="F376" s="612" t="s">
        <v>849</v>
      </c>
      <c r="G376" s="612" t="s">
        <v>1476</v>
      </c>
      <c r="H376" s="612" t="s">
        <v>1477</v>
      </c>
      <c r="I376" s="612"/>
      <c r="J376" s="613">
        <v>1</v>
      </c>
      <c r="K376" s="612" t="s">
        <v>546</v>
      </c>
    </row>
    <row r="377" spans="1:11" hidden="1" x14ac:dyDescent="0.25">
      <c r="A377" s="611">
        <v>200668</v>
      </c>
      <c r="B377" s="612" t="s">
        <v>1478</v>
      </c>
      <c r="C377" s="612" t="s">
        <v>944</v>
      </c>
      <c r="D377" s="612" t="s">
        <v>919</v>
      </c>
      <c r="E377" s="612" t="s">
        <v>806</v>
      </c>
      <c r="F377" s="612" t="s">
        <v>849</v>
      </c>
      <c r="G377" s="612" t="s">
        <v>1479</v>
      </c>
      <c r="H377" s="612" t="s">
        <v>1433</v>
      </c>
      <c r="I377" s="612"/>
      <c r="J377" s="613">
        <v>1</v>
      </c>
      <c r="K377" s="612" t="s">
        <v>546</v>
      </c>
    </row>
    <row r="378" spans="1:11" hidden="1" x14ac:dyDescent="0.25">
      <c r="A378" s="611">
        <v>200669</v>
      </c>
      <c r="B378" s="612" t="s">
        <v>1480</v>
      </c>
      <c r="C378" s="612" t="s">
        <v>812</v>
      </c>
      <c r="D378" s="612" t="s">
        <v>813</v>
      </c>
      <c r="E378" s="612" t="s">
        <v>806</v>
      </c>
      <c r="F378" s="612" t="s">
        <v>807</v>
      </c>
      <c r="G378" s="612" t="s">
        <v>1415</v>
      </c>
      <c r="H378" s="612" t="s">
        <v>1287</v>
      </c>
      <c r="I378" s="612"/>
      <c r="J378" s="613">
        <v>1</v>
      </c>
      <c r="K378" s="612" t="s">
        <v>546</v>
      </c>
    </row>
    <row r="379" spans="1:11" hidden="1" x14ac:dyDescent="0.25">
      <c r="A379" s="611">
        <v>200670</v>
      </c>
      <c r="B379" s="612" t="s">
        <v>1481</v>
      </c>
      <c r="C379" s="612" t="s">
        <v>944</v>
      </c>
      <c r="D379" s="612" t="s">
        <v>919</v>
      </c>
      <c r="E379" s="612" t="s">
        <v>848</v>
      </c>
      <c r="F379" s="612" t="s">
        <v>849</v>
      </c>
      <c r="G379" s="612" t="s">
        <v>1482</v>
      </c>
      <c r="H379" s="612" t="s">
        <v>1469</v>
      </c>
      <c r="I379" s="612"/>
      <c r="J379" s="613">
        <v>1</v>
      </c>
      <c r="K379" s="612" t="s">
        <v>546</v>
      </c>
    </row>
    <row r="380" spans="1:11" hidden="1" x14ac:dyDescent="0.25">
      <c r="A380" s="611">
        <v>200671</v>
      </c>
      <c r="B380" s="612" t="s">
        <v>1483</v>
      </c>
      <c r="C380" s="612" t="s">
        <v>812</v>
      </c>
      <c r="D380" s="612" t="s">
        <v>813</v>
      </c>
      <c r="E380" s="612" t="s">
        <v>806</v>
      </c>
      <c r="F380" s="612" t="s">
        <v>849</v>
      </c>
      <c r="G380" s="612" t="s">
        <v>1484</v>
      </c>
      <c r="H380" s="612" t="s">
        <v>1433</v>
      </c>
      <c r="I380" s="612"/>
      <c r="J380" s="613">
        <v>1</v>
      </c>
      <c r="K380" s="612" t="s">
        <v>546</v>
      </c>
    </row>
    <row r="381" spans="1:11" hidden="1" x14ac:dyDescent="0.25">
      <c r="A381" s="611">
        <v>200672</v>
      </c>
      <c r="B381" s="612" t="s">
        <v>1485</v>
      </c>
      <c r="C381" s="612" t="s">
        <v>853</v>
      </c>
      <c r="D381" s="612" t="s">
        <v>919</v>
      </c>
      <c r="E381" s="612" t="s">
        <v>823</v>
      </c>
      <c r="F381" s="612" t="s">
        <v>849</v>
      </c>
      <c r="G381" s="612" t="s">
        <v>1329</v>
      </c>
      <c r="H381" s="612" t="s">
        <v>1486</v>
      </c>
      <c r="I381" s="612"/>
      <c r="J381" s="613">
        <v>1</v>
      </c>
      <c r="K381" s="612" t="s">
        <v>546</v>
      </c>
    </row>
    <row r="382" spans="1:11" hidden="1" x14ac:dyDescent="0.25">
      <c r="A382" s="611">
        <v>200673</v>
      </c>
      <c r="B382" s="612" t="s">
        <v>1487</v>
      </c>
      <c r="C382" s="612" t="s">
        <v>879</v>
      </c>
      <c r="D382" s="612" t="s">
        <v>971</v>
      </c>
      <c r="E382" s="612" t="s">
        <v>823</v>
      </c>
      <c r="F382" s="612" t="s">
        <v>849</v>
      </c>
      <c r="G382" s="612" t="s">
        <v>1488</v>
      </c>
      <c r="H382" s="612" t="s">
        <v>1489</v>
      </c>
      <c r="I382" s="612"/>
      <c r="J382" s="613">
        <v>1</v>
      </c>
      <c r="K382" s="612" t="s">
        <v>546</v>
      </c>
    </row>
    <row r="383" spans="1:11" hidden="1" x14ac:dyDescent="0.25">
      <c r="A383" s="611">
        <v>200674</v>
      </c>
      <c r="B383" s="612" t="s">
        <v>1490</v>
      </c>
      <c r="C383" s="612" t="s">
        <v>1186</v>
      </c>
      <c r="D383" s="612" t="s">
        <v>919</v>
      </c>
      <c r="E383" s="612" t="s">
        <v>806</v>
      </c>
      <c r="F383" s="612" t="s">
        <v>849</v>
      </c>
      <c r="G383" s="612" t="s">
        <v>1443</v>
      </c>
      <c r="H383" s="612" t="s">
        <v>1489</v>
      </c>
      <c r="I383" s="612"/>
      <c r="J383" s="613">
        <v>1</v>
      </c>
      <c r="K383" s="612" t="s">
        <v>546</v>
      </c>
    </row>
    <row r="384" spans="1:11" hidden="1" x14ac:dyDescent="0.25">
      <c r="A384" s="611">
        <v>200675</v>
      </c>
      <c r="B384" s="612" t="s">
        <v>1491</v>
      </c>
      <c r="C384" s="612" t="s">
        <v>836</v>
      </c>
      <c r="D384" s="612" t="s">
        <v>919</v>
      </c>
      <c r="E384" s="612" t="s">
        <v>823</v>
      </c>
      <c r="F384" s="612" t="s">
        <v>849</v>
      </c>
      <c r="G384" s="612" t="s">
        <v>1492</v>
      </c>
      <c r="H384" s="612" t="s">
        <v>1433</v>
      </c>
      <c r="I384" s="612"/>
      <c r="J384" s="613">
        <v>1</v>
      </c>
      <c r="K384" s="612" t="s">
        <v>546</v>
      </c>
    </row>
    <row r="385" spans="1:11" hidden="1" x14ac:dyDescent="0.25">
      <c r="A385" s="611">
        <v>200676</v>
      </c>
      <c r="B385" s="612" t="s">
        <v>1493</v>
      </c>
      <c r="C385" s="612" t="s">
        <v>836</v>
      </c>
      <c r="D385" s="612" t="s">
        <v>919</v>
      </c>
      <c r="E385" s="612" t="s">
        <v>823</v>
      </c>
      <c r="F385" s="612" t="s">
        <v>849</v>
      </c>
      <c r="G385" s="612" t="s">
        <v>1494</v>
      </c>
      <c r="H385" s="612" t="s">
        <v>1359</v>
      </c>
      <c r="I385" s="612"/>
      <c r="J385" s="613">
        <v>1</v>
      </c>
      <c r="K385" s="612" t="s">
        <v>546</v>
      </c>
    </row>
    <row r="386" spans="1:11" hidden="1" x14ac:dyDescent="0.25">
      <c r="A386" s="611">
        <v>200677</v>
      </c>
      <c r="B386" s="612" t="s">
        <v>1495</v>
      </c>
      <c r="C386" s="612" t="s">
        <v>846</v>
      </c>
      <c r="D386" s="612" t="s">
        <v>919</v>
      </c>
      <c r="E386" s="612" t="s">
        <v>806</v>
      </c>
      <c r="F386" s="612" t="s">
        <v>849</v>
      </c>
      <c r="G386" s="612" t="s">
        <v>1496</v>
      </c>
      <c r="H386" s="612" t="s">
        <v>1404</v>
      </c>
      <c r="I386" s="612"/>
      <c r="J386" s="613">
        <v>1</v>
      </c>
      <c r="K386" s="612" t="s">
        <v>546</v>
      </c>
    </row>
    <row r="387" spans="1:11" hidden="1" x14ac:dyDescent="0.25">
      <c r="A387" s="611">
        <v>200678</v>
      </c>
      <c r="B387" s="612" t="s">
        <v>1497</v>
      </c>
      <c r="C387" s="612" t="s">
        <v>1186</v>
      </c>
      <c r="D387" s="612" t="s">
        <v>919</v>
      </c>
      <c r="E387" s="612" t="s">
        <v>806</v>
      </c>
      <c r="F387" s="612" t="s">
        <v>849</v>
      </c>
      <c r="G387" s="612" t="s">
        <v>1496</v>
      </c>
      <c r="H387" s="612" t="s">
        <v>1498</v>
      </c>
      <c r="I387" s="612"/>
      <c r="J387" s="613">
        <v>1</v>
      </c>
      <c r="K387" s="612" t="s">
        <v>546</v>
      </c>
    </row>
    <row r="388" spans="1:11" hidden="1" x14ac:dyDescent="0.25">
      <c r="A388" s="611">
        <v>200679</v>
      </c>
      <c r="B388" s="612" t="s">
        <v>1499</v>
      </c>
      <c r="C388" s="612" t="s">
        <v>1186</v>
      </c>
      <c r="D388" s="612" t="s">
        <v>919</v>
      </c>
      <c r="E388" s="612" t="s">
        <v>806</v>
      </c>
      <c r="F388" s="612" t="s">
        <v>1311</v>
      </c>
      <c r="G388" s="612" t="s">
        <v>1469</v>
      </c>
      <c r="H388" s="612" t="s">
        <v>1500</v>
      </c>
      <c r="I388" s="612"/>
      <c r="J388" s="613">
        <v>1</v>
      </c>
      <c r="K388" s="612" t="s">
        <v>546</v>
      </c>
    </row>
    <row r="389" spans="1:11" hidden="1" x14ac:dyDescent="0.25">
      <c r="A389" s="611">
        <v>200680</v>
      </c>
      <c r="B389" s="612" t="s">
        <v>1501</v>
      </c>
      <c r="C389" s="612" t="s">
        <v>1186</v>
      </c>
      <c r="D389" s="612" t="s">
        <v>919</v>
      </c>
      <c r="E389" s="612" t="s">
        <v>806</v>
      </c>
      <c r="F389" s="612" t="s">
        <v>1311</v>
      </c>
      <c r="G389" s="612" t="s">
        <v>1502</v>
      </c>
      <c r="H389" s="612" t="s">
        <v>1359</v>
      </c>
      <c r="I389" s="612"/>
      <c r="J389" s="613">
        <v>1</v>
      </c>
      <c r="K389" s="612" t="s">
        <v>546</v>
      </c>
    </row>
    <row r="390" spans="1:11" hidden="1" x14ac:dyDescent="0.25">
      <c r="A390" s="611">
        <v>200681</v>
      </c>
      <c r="B390" s="612" t="s">
        <v>1503</v>
      </c>
      <c r="C390" s="612" t="s">
        <v>812</v>
      </c>
      <c r="D390" s="612" t="s">
        <v>813</v>
      </c>
      <c r="E390" s="612" t="s">
        <v>806</v>
      </c>
      <c r="F390" s="612" t="s">
        <v>849</v>
      </c>
      <c r="G390" s="612" t="s">
        <v>1504</v>
      </c>
      <c r="H390" s="612" t="s">
        <v>1404</v>
      </c>
      <c r="I390" s="612"/>
      <c r="J390" s="613">
        <v>1</v>
      </c>
      <c r="K390" s="612" t="s">
        <v>546</v>
      </c>
    </row>
    <row r="391" spans="1:11" hidden="1" x14ac:dyDescent="0.25">
      <c r="A391" s="611">
        <v>200682</v>
      </c>
      <c r="B391" s="612" t="s">
        <v>1505</v>
      </c>
      <c r="C391" s="612" t="s">
        <v>836</v>
      </c>
      <c r="D391" s="612" t="s">
        <v>919</v>
      </c>
      <c r="E391" s="612" t="s">
        <v>823</v>
      </c>
      <c r="F391" s="612" t="s">
        <v>1311</v>
      </c>
      <c r="G391" s="612" t="s">
        <v>1504</v>
      </c>
      <c r="H391" s="612" t="s">
        <v>1359</v>
      </c>
      <c r="I391" s="612"/>
      <c r="J391" s="613">
        <v>1</v>
      </c>
      <c r="K391" s="612" t="s">
        <v>546</v>
      </c>
    </row>
    <row r="392" spans="1:11" hidden="1" x14ac:dyDescent="0.25">
      <c r="A392" s="611">
        <v>200683</v>
      </c>
      <c r="B392" s="612" t="s">
        <v>1506</v>
      </c>
      <c r="C392" s="612" t="s">
        <v>879</v>
      </c>
      <c r="D392" s="612" t="s">
        <v>971</v>
      </c>
      <c r="E392" s="612" t="s">
        <v>823</v>
      </c>
      <c r="F392" s="612" t="s">
        <v>849</v>
      </c>
      <c r="G392" s="612" t="s">
        <v>1507</v>
      </c>
      <c r="H392" s="612" t="s">
        <v>1508</v>
      </c>
      <c r="I392" s="612"/>
      <c r="J392" s="613">
        <v>1</v>
      </c>
      <c r="K392" s="612" t="s">
        <v>546</v>
      </c>
    </row>
    <row r="393" spans="1:11" hidden="1" x14ac:dyDescent="0.25">
      <c r="A393" s="611">
        <v>200684</v>
      </c>
      <c r="B393" s="612" t="s">
        <v>1509</v>
      </c>
      <c r="C393" s="612" t="s">
        <v>879</v>
      </c>
      <c r="D393" s="612" t="s">
        <v>971</v>
      </c>
      <c r="E393" s="612" t="s">
        <v>823</v>
      </c>
      <c r="F393" s="612" t="s">
        <v>849</v>
      </c>
      <c r="G393" s="612" t="s">
        <v>1500</v>
      </c>
      <c r="H393" s="612" t="s">
        <v>1510</v>
      </c>
      <c r="I393" s="612"/>
      <c r="J393" s="613">
        <v>1</v>
      </c>
      <c r="K393" s="612" t="s">
        <v>546</v>
      </c>
    </row>
    <row r="394" spans="1:11" hidden="1" x14ac:dyDescent="0.25">
      <c r="A394" s="611">
        <v>200685</v>
      </c>
      <c r="B394" s="612" t="s">
        <v>1511</v>
      </c>
      <c r="C394" s="612" t="s">
        <v>836</v>
      </c>
      <c r="D394" s="612" t="s">
        <v>919</v>
      </c>
      <c r="E394" s="612" t="s">
        <v>823</v>
      </c>
      <c r="F394" s="612" t="s">
        <v>1041</v>
      </c>
      <c r="G394" s="612" t="s">
        <v>1512</v>
      </c>
      <c r="H394" s="612" t="s">
        <v>1513</v>
      </c>
      <c r="I394" s="612"/>
      <c r="J394" s="613">
        <v>1</v>
      </c>
      <c r="K394" s="612" t="s">
        <v>546</v>
      </c>
    </row>
    <row r="395" spans="1:11" hidden="1" x14ac:dyDescent="0.25">
      <c r="A395" s="611">
        <v>200687</v>
      </c>
      <c r="B395" s="612" t="s">
        <v>1514</v>
      </c>
      <c r="C395" s="612" t="s">
        <v>977</v>
      </c>
      <c r="D395" s="612" t="s">
        <v>805</v>
      </c>
      <c r="E395" s="612" t="s">
        <v>806</v>
      </c>
      <c r="F395" s="612" t="s">
        <v>849</v>
      </c>
      <c r="G395" s="612" t="s">
        <v>1515</v>
      </c>
      <c r="H395" s="612" t="s">
        <v>1516</v>
      </c>
      <c r="I395" s="612"/>
      <c r="J395" s="613">
        <v>1</v>
      </c>
      <c r="K395" s="612" t="s">
        <v>546</v>
      </c>
    </row>
    <row r="396" spans="1:11" hidden="1" x14ac:dyDescent="0.25">
      <c r="A396" s="611">
        <v>200688</v>
      </c>
      <c r="B396" s="612" t="s">
        <v>1517</v>
      </c>
      <c r="C396" s="612" t="s">
        <v>879</v>
      </c>
      <c r="D396" s="612" t="s">
        <v>971</v>
      </c>
      <c r="E396" s="612" t="s">
        <v>823</v>
      </c>
      <c r="F396" s="612" t="s">
        <v>849</v>
      </c>
      <c r="G396" s="612" t="s">
        <v>1518</v>
      </c>
      <c r="H396" s="612" t="s">
        <v>1519</v>
      </c>
      <c r="I396" s="612"/>
      <c r="J396" s="613">
        <v>1</v>
      </c>
      <c r="K396" s="612" t="s">
        <v>546</v>
      </c>
    </row>
    <row r="397" spans="1:11" hidden="1" x14ac:dyDescent="0.25">
      <c r="A397" s="611">
        <v>200689</v>
      </c>
      <c r="B397" s="612" t="s">
        <v>1520</v>
      </c>
      <c r="C397" s="612" t="s">
        <v>836</v>
      </c>
      <c r="D397" s="612" t="s">
        <v>919</v>
      </c>
      <c r="E397" s="612" t="s">
        <v>823</v>
      </c>
      <c r="F397" s="612" t="s">
        <v>849</v>
      </c>
      <c r="G397" s="612" t="s">
        <v>1521</v>
      </c>
      <c r="H397" s="612" t="s">
        <v>1510</v>
      </c>
      <c r="I397" s="612"/>
      <c r="J397" s="613">
        <v>1</v>
      </c>
      <c r="K397" s="612" t="s">
        <v>546</v>
      </c>
    </row>
    <row r="398" spans="1:11" hidden="1" x14ac:dyDescent="0.25">
      <c r="A398" s="611">
        <v>200690</v>
      </c>
      <c r="B398" s="612" t="s">
        <v>1522</v>
      </c>
      <c r="C398" s="612" t="s">
        <v>853</v>
      </c>
      <c r="D398" s="612" t="s">
        <v>919</v>
      </c>
      <c r="E398" s="612" t="s">
        <v>823</v>
      </c>
      <c r="F398" s="612" t="s">
        <v>849</v>
      </c>
      <c r="G398" s="612" t="s">
        <v>1523</v>
      </c>
      <c r="H398" s="612" t="s">
        <v>1471</v>
      </c>
      <c r="I398" s="612"/>
      <c r="J398" s="613">
        <v>1</v>
      </c>
      <c r="K398" s="612" t="s">
        <v>546</v>
      </c>
    </row>
    <row r="399" spans="1:11" hidden="1" x14ac:dyDescent="0.25">
      <c r="A399" s="611">
        <v>200691</v>
      </c>
      <c r="B399" s="612" t="s">
        <v>1524</v>
      </c>
      <c r="C399" s="612" t="s">
        <v>812</v>
      </c>
      <c r="D399" s="612" t="s">
        <v>813</v>
      </c>
      <c r="E399" s="612" t="s">
        <v>823</v>
      </c>
      <c r="F399" s="612" t="s">
        <v>849</v>
      </c>
      <c r="G399" s="612" t="s">
        <v>1525</v>
      </c>
      <c r="H399" s="612" t="s">
        <v>1526</v>
      </c>
      <c r="I399" s="612"/>
      <c r="J399" s="613">
        <v>1</v>
      </c>
      <c r="K399" s="612" t="s">
        <v>546</v>
      </c>
    </row>
    <row r="400" spans="1:11" hidden="1" x14ac:dyDescent="0.25">
      <c r="A400" s="611">
        <v>200692</v>
      </c>
      <c r="B400" s="612" t="s">
        <v>1527</v>
      </c>
      <c r="C400" s="612" t="s">
        <v>804</v>
      </c>
      <c r="D400" s="612" t="s">
        <v>805</v>
      </c>
      <c r="E400" s="612" t="s">
        <v>806</v>
      </c>
      <c r="F400" s="612" t="s">
        <v>849</v>
      </c>
      <c r="G400" s="612" t="s">
        <v>1528</v>
      </c>
      <c r="H400" s="612" t="s">
        <v>1529</v>
      </c>
      <c r="I400" s="612"/>
      <c r="J400" s="613">
        <v>1</v>
      </c>
      <c r="K400" s="612" t="s">
        <v>546</v>
      </c>
    </row>
    <row r="401" spans="1:11" hidden="1" x14ac:dyDescent="0.25">
      <c r="A401" s="611">
        <v>200693</v>
      </c>
      <c r="B401" s="612" t="s">
        <v>1530</v>
      </c>
      <c r="C401" s="612" t="s">
        <v>804</v>
      </c>
      <c r="D401" s="612" t="s">
        <v>805</v>
      </c>
      <c r="E401" s="612" t="s">
        <v>806</v>
      </c>
      <c r="F401" s="612" t="s">
        <v>849</v>
      </c>
      <c r="G401" s="612" t="s">
        <v>1525</v>
      </c>
      <c r="H401" s="612" t="s">
        <v>1531</v>
      </c>
      <c r="I401" s="612"/>
      <c r="J401" s="613">
        <v>1</v>
      </c>
      <c r="K401" s="612" t="s">
        <v>546</v>
      </c>
    </row>
    <row r="402" spans="1:11" hidden="1" x14ac:dyDescent="0.25">
      <c r="A402" s="611">
        <v>200694</v>
      </c>
      <c r="B402" s="612" t="s">
        <v>1532</v>
      </c>
      <c r="C402" s="612" t="s">
        <v>821</v>
      </c>
      <c r="D402" s="612" t="s">
        <v>822</v>
      </c>
      <c r="E402" s="612" t="s">
        <v>823</v>
      </c>
      <c r="F402" s="612" t="s">
        <v>849</v>
      </c>
      <c r="G402" s="612" t="s">
        <v>1525</v>
      </c>
      <c r="H402" s="612" t="s">
        <v>1531</v>
      </c>
      <c r="I402" s="612"/>
      <c r="J402" s="613">
        <v>1</v>
      </c>
      <c r="K402" s="612" t="s">
        <v>546</v>
      </c>
    </row>
    <row r="403" spans="1:11" hidden="1" x14ac:dyDescent="0.25">
      <c r="A403" s="611">
        <v>200695</v>
      </c>
      <c r="B403" s="612" t="s">
        <v>1533</v>
      </c>
      <c r="C403" s="612" t="s">
        <v>821</v>
      </c>
      <c r="D403" s="612" t="s">
        <v>887</v>
      </c>
      <c r="E403" s="612" t="s">
        <v>848</v>
      </c>
      <c r="F403" s="612" t="s">
        <v>849</v>
      </c>
      <c r="G403" s="612" t="s">
        <v>1422</v>
      </c>
      <c r="H403" s="612" t="s">
        <v>1534</v>
      </c>
      <c r="I403" s="612"/>
      <c r="J403" s="613">
        <v>1</v>
      </c>
      <c r="K403" s="612" t="s">
        <v>546</v>
      </c>
    </row>
    <row r="404" spans="1:11" hidden="1" x14ac:dyDescent="0.25">
      <c r="A404" s="611">
        <v>200696</v>
      </c>
      <c r="B404" s="612" t="s">
        <v>1535</v>
      </c>
      <c r="C404" s="612" t="s">
        <v>1239</v>
      </c>
      <c r="D404" s="612" t="s">
        <v>919</v>
      </c>
      <c r="E404" s="612" t="s">
        <v>823</v>
      </c>
      <c r="F404" s="612" t="s">
        <v>849</v>
      </c>
      <c r="G404" s="612" t="s">
        <v>1350</v>
      </c>
      <c r="H404" s="612" t="s">
        <v>1536</v>
      </c>
      <c r="I404" s="612"/>
      <c r="J404" s="613">
        <v>1</v>
      </c>
      <c r="K404" s="612" t="s">
        <v>546</v>
      </c>
    </row>
    <row r="405" spans="1:11" hidden="1" x14ac:dyDescent="0.25">
      <c r="A405" s="611">
        <v>200697</v>
      </c>
      <c r="B405" s="612" t="s">
        <v>1537</v>
      </c>
      <c r="C405" s="612" t="s">
        <v>1186</v>
      </c>
      <c r="D405" s="612" t="s">
        <v>919</v>
      </c>
      <c r="E405" s="612" t="s">
        <v>806</v>
      </c>
      <c r="F405" s="612" t="s">
        <v>849</v>
      </c>
      <c r="G405" s="612" t="s">
        <v>1538</v>
      </c>
      <c r="H405" s="612" t="s">
        <v>1539</v>
      </c>
      <c r="I405" s="612"/>
      <c r="J405" s="613">
        <v>1</v>
      </c>
      <c r="K405" s="612" t="s">
        <v>546</v>
      </c>
    </row>
    <row r="406" spans="1:11" hidden="1" x14ac:dyDescent="0.25">
      <c r="A406" s="611">
        <v>200698</v>
      </c>
      <c r="B406" s="612" t="s">
        <v>262</v>
      </c>
      <c r="C406" s="612" t="s">
        <v>821</v>
      </c>
      <c r="D406" s="612" t="s">
        <v>822</v>
      </c>
      <c r="E406" s="612" t="s">
        <v>823</v>
      </c>
      <c r="F406" s="612" t="s">
        <v>807</v>
      </c>
      <c r="G406" s="612" t="s">
        <v>1540</v>
      </c>
      <c r="H406" s="612" t="s">
        <v>1541</v>
      </c>
      <c r="I406" s="612"/>
      <c r="J406" s="613">
        <v>1</v>
      </c>
      <c r="K406" s="612" t="s">
        <v>546</v>
      </c>
    </row>
    <row r="407" spans="1:11" hidden="1" x14ac:dyDescent="0.25">
      <c r="A407" s="611">
        <v>200699</v>
      </c>
      <c r="B407" s="612" t="s">
        <v>314</v>
      </c>
      <c r="C407" s="612" t="s">
        <v>821</v>
      </c>
      <c r="D407" s="612" t="s">
        <v>822</v>
      </c>
      <c r="E407" s="612" t="s">
        <v>823</v>
      </c>
      <c r="F407" s="612" t="s">
        <v>807</v>
      </c>
      <c r="G407" s="612" t="s">
        <v>1542</v>
      </c>
      <c r="H407" s="612" t="s">
        <v>1543</v>
      </c>
      <c r="I407" s="612"/>
      <c r="J407" s="613">
        <v>1</v>
      </c>
      <c r="K407" s="612" t="s">
        <v>546</v>
      </c>
    </row>
    <row r="408" spans="1:11" hidden="1" x14ac:dyDescent="0.25">
      <c r="A408" s="611">
        <v>200700</v>
      </c>
      <c r="B408" s="612" t="s">
        <v>326</v>
      </c>
      <c r="C408" s="612" t="s">
        <v>821</v>
      </c>
      <c r="D408" s="612" t="s">
        <v>822</v>
      </c>
      <c r="E408" s="612" t="s">
        <v>823</v>
      </c>
      <c r="F408" s="612" t="s">
        <v>807</v>
      </c>
      <c r="G408" s="612" t="s">
        <v>1542</v>
      </c>
      <c r="H408" s="612" t="s">
        <v>1543</v>
      </c>
      <c r="I408" s="612"/>
      <c r="J408" s="613">
        <v>1</v>
      </c>
      <c r="K408" s="612" t="s">
        <v>546</v>
      </c>
    </row>
    <row r="409" spans="1:11" hidden="1" x14ac:dyDescent="0.25">
      <c r="A409" s="611">
        <v>200701</v>
      </c>
      <c r="B409" s="612" t="s">
        <v>337</v>
      </c>
      <c r="C409" s="612" t="s">
        <v>821</v>
      </c>
      <c r="D409" s="612" t="s">
        <v>822</v>
      </c>
      <c r="E409" s="612" t="s">
        <v>823</v>
      </c>
      <c r="F409" s="612" t="s">
        <v>807</v>
      </c>
      <c r="G409" s="612" t="s">
        <v>1542</v>
      </c>
      <c r="H409" s="612" t="s">
        <v>1543</v>
      </c>
      <c r="I409" s="612"/>
      <c r="J409" s="613">
        <v>1</v>
      </c>
      <c r="K409" s="612" t="s">
        <v>546</v>
      </c>
    </row>
    <row r="410" spans="1:11" hidden="1" x14ac:dyDescent="0.25">
      <c r="A410" s="611">
        <v>200702</v>
      </c>
      <c r="B410" s="612" t="s">
        <v>357</v>
      </c>
      <c r="C410" s="612" t="s">
        <v>821</v>
      </c>
      <c r="D410" s="612" t="s">
        <v>822</v>
      </c>
      <c r="E410" s="612" t="s">
        <v>823</v>
      </c>
      <c r="F410" s="612" t="s">
        <v>807</v>
      </c>
      <c r="G410" s="612" t="s">
        <v>1542</v>
      </c>
      <c r="H410" s="612" t="s">
        <v>1543</v>
      </c>
      <c r="I410" s="612"/>
      <c r="J410" s="613">
        <v>1</v>
      </c>
      <c r="K410" s="612" t="s">
        <v>546</v>
      </c>
    </row>
    <row r="411" spans="1:11" hidden="1" x14ac:dyDescent="0.25">
      <c r="A411" s="611">
        <v>200703</v>
      </c>
      <c r="B411" s="612" t="s">
        <v>1544</v>
      </c>
      <c r="C411" s="612" t="s">
        <v>846</v>
      </c>
      <c r="D411" s="612" t="s">
        <v>919</v>
      </c>
      <c r="E411" s="612" t="s">
        <v>806</v>
      </c>
      <c r="F411" s="612" t="s">
        <v>849</v>
      </c>
      <c r="G411" s="612" t="s">
        <v>1545</v>
      </c>
      <c r="H411" s="612" t="s">
        <v>1546</v>
      </c>
      <c r="I411" s="612"/>
      <c r="J411" s="613">
        <v>1</v>
      </c>
      <c r="K411" s="612" t="s">
        <v>546</v>
      </c>
    </row>
    <row r="412" spans="1:11" hidden="1" x14ac:dyDescent="0.25">
      <c r="A412" s="611">
        <v>200704</v>
      </c>
      <c r="B412" s="612" t="s">
        <v>206</v>
      </c>
      <c r="C412" s="612" t="s">
        <v>846</v>
      </c>
      <c r="D412" s="612" t="s">
        <v>919</v>
      </c>
      <c r="E412" s="612" t="s">
        <v>806</v>
      </c>
      <c r="F412" s="612" t="s">
        <v>807</v>
      </c>
      <c r="G412" s="612" t="s">
        <v>1540</v>
      </c>
      <c r="H412" s="612" t="s">
        <v>1541</v>
      </c>
      <c r="I412" s="612"/>
      <c r="J412" s="613">
        <v>1</v>
      </c>
      <c r="K412" s="612" t="s">
        <v>546</v>
      </c>
    </row>
    <row r="413" spans="1:11" hidden="1" x14ac:dyDescent="0.25">
      <c r="A413" s="611">
        <v>200705</v>
      </c>
      <c r="B413" s="612" t="s">
        <v>220</v>
      </c>
      <c r="C413" s="612" t="s">
        <v>846</v>
      </c>
      <c r="D413" s="612" t="s">
        <v>919</v>
      </c>
      <c r="E413" s="612" t="s">
        <v>806</v>
      </c>
      <c r="F413" s="612" t="s">
        <v>807</v>
      </c>
      <c r="G413" s="612" t="s">
        <v>1540</v>
      </c>
      <c r="H413" s="612" t="s">
        <v>1541</v>
      </c>
      <c r="I413" s="612"/>
      <c r="J413" s="613">
        <v>1</v>
      </c>
      <c r="K413" s="612" t="s">
        <v>546</v>
      </c>
    </row>
    <row r="414" spans="1:11" hidden="1" x14ac:dyDescent="0.25">
      <c r="A414" s="611">
        <v>200706</v>
      </c>
      <c r="B414" s="612" t="s">
        <v>227</v>
      </c>
      <c r="C414" s="612" t="s">
        <v>846</v>
      </c>
      <c r="D414" s="612" t="s">
        <v>919</v>
      </c>
      <c r="E414" s="612" t="s">
        <v>806</v>
      </c>
      <c r="F414" s="612" t="s">
        <v>807</v>
      </c>
      <c r="G414" s="612" t="s">
        <v>1540</v>
      </c>
      <c r="H414" s="612" t="s">
        <v>1541</v>
      </c>
      <c r="I414" s="612"/>
      <c r="J414" s="613">
        <v>1</v>
      </c>
      <c r="K414" s="612" t="s">
        <v>546</v>
      </c>
    </row>
    <row r="415" spans="1:11" hidden="1" x14ac:dyDescent="0.25">
      <c r="A415" s="611">
        <v>200707</v>
      </c>
      <c r="B415" s="612" t="s">
        <v>1547</v>
      </c>
      <c r="C415" s="612" t="s">
        <v>846</v>
      </c>
      <c r="D415" s="612" t="s">
        <v>919</v>
      </c>
      <c r="E415" s="612" t="s">
        <v>806</v>
      </c>
      <c r="F415" s="612" t="s">
        <v>807</v>
      </c>
      <c r="G415" s="612" t="s">
        <v>1540</v>
      </c>
      <c r="H415" s="612" t="s">
        <v>1541</v>
      </c>
      <c r="I415" s="612"/>
      <c r="J415" s="613">
        <v>1</v>
      </c>
      <c r="K415" s="612" t="s">
        <v>546</v>
      </c>
    </row>
    <row r="416" spans="1:11" hidden="1" x14ac:dyDescent="0.25">
      <c r="A416" s="611">
        <v>200708</v>
      </c>
      <c r="B416" s="612" t="s">
        <v>206</v>
      </c>
      <c r="C416" s="612" t="s">
        <v>846</v>
      </c>
      <c r="D416" s="612" t="s">
        <v>919</v>
      </c>
      <c r="E416" s="612" t="s">
        <v>806</v>
      </c>
      <c r="F416" s="612" t="s">
        <v>807</v>
      </c>
      <c r="G416" s="612" t="s">
        <v>1540</v>
      </c>
      <c r="H416" s="612" t="s">
        <v>1541</v>
      </c>
      <c r="I416" s="612"/>
      <c r="J416" s="613">
        <v>1</v>
      </c>
      <c r="K416" s="612" t="s">
        <v>546</v>
      </c>
    </row>
    <row r="417" spans="1:11" hidden="1" x14ac:dyDescent="0.25">
      <c r="A417" s="611">
        <v>200709</v>
      </c>
      <c r="B417" s="612" t="s">
        <v>97</v>
      </c>
      <c r="C417" s="612" t="s">
        <v>804</v>
      </c>
      <c r="D417" s="612" t="s">
        <v>805</v>
      </c>
      <c r="E417" s="612" t="s">
        <v>806</v>
      </c>
      <c r="F417" s="612" t="s">
        <v>807</v>
      </c>
      <c r="G417" s="612" t="s">
        <v>1540</v>
      </c>
      <c r="H417" s="612" t="s">
        <v>1541</v>
      </c>
      <c r="I417" s="612"/>
      <c r="J417" s="613">
        <v>1</v>
      </c>
      <c r="K417" s="612" t="s">
        <v>546</v>
      </c>
    </row>
    <row r="418" spans="1:11" hidden="1" x14ac:dyDescent="0.25">
      <c r="A418" s="611">
        <v>200710</v>
      </c>
      <c r="B418" s="612" t="s">
        <v>190</v>
      </c>
      <c r="C418" s="612" t="s">
        <v>804</v>
      </c>
      <c r="D418" s="612" t="s">
        <v>805</v>
      </c>
      <c r="E418" s="612" t="s">
        <v>806</v>
      </c>
      <c r="F418" s="612" t="s">
        <v>807</v>
      </c>
      <c r="G418" s="612" t="s">
        <v>1540</v>
      </c>
      <c r="H418" s="612" t="s">
        <v>1541</v>
      </c>
      <c r="I418" s="612"/>
      <c r="J418" s="613">
        <v>1</v>
      </c>
      <c r="K418" s="612" t="s">
        <v>546</v>
      </c>
    </row>
    <row r="419" spans="1:11" hidden="1" x14ac:dyDescent="0.25">
      <c r="A419" s="611">
        <v>200711</v>
      </c>
      <c r="B419" s="612" t="s">
        <v>1548</v>
      </c>
      <c r="C419" s="612" t="s">
        <v>804</v>
      </c>
      <c r="D419" s="612" t="s">
        <v>805</v>
      </c>
      <c r="E419" s="612" t="s">
        <v>806</v>
      </c>
      <c r="F419" s="612" t="s">
        <v>849</v>
      </c>
      <c r="G419" s="612" t="s">
        <v>1549</v>
      </c>
      <c r="H419" s="612" t="s">
        <v>1550</v>
      </c>
      <c r="I419" s="612"/>
      <c r="J419" s="613">
        <v>1</v>
      </c>
      <c r="K419" s="612" t="s">
        <v>546</v>
      </c>
    </row>
    <row r="420" spans="1:11" hidden="1" x14ac:dyDescent="0.25">
      <c r="A420" s="611">
        <v>200712</v>
      </c>
      <c r="B420" s="612" t="s">
        <v>75</v>
      </c>
      <c r="C420" s="612" t="s">
        <v>879</v>
      </c>
      <c r="D420" s="612" t="s">
        <v>971</v>
      </c>
      <c r="E420" s="612" t="s">
        <v>806</v>
      </c>
      <c r="F420" s="612" t="s">
        <v>807</v>
      </c>
      <c r="G420" s="612" t="s">
        <v>1540</v>
      </c>
      <c r="H420" s="612" t="s">
        <v>1541</v>
      </c>
      <c r="I420" s="612"/>
      <c r="J420" s="613">
        <v>1</v>
      </c>
      <c r="K420" s="612" t="s">
        <v>546</v>
      </c>
    </row>
    <row r="421" spans="1:11" hidden="1" x14ac:dyDescent="0.25">
      <c r="A421" s="611">
        <v>200713</v>
      </c>
      <c r="B421" s="612" t="s">
        <v>87</v>
      </c>
      <c r="C421" s="612" t="s">
        <v>812</v>
      </c>
      <c r="D421" s="612" t="s">
        <v>813</v>
      </c>
      <c r="E421" s="612" t="s">
        <v>806</v>
      </c>
      <c r="F421" s="612" t="s">
        <v>807</v>
      </c>
      <c r="G421" s="612" t="s">
        <v>1540</v>
      </c>
      <c r="H421" s="612" t="s">
        <v>1541</v>
      </c>
      <c r="I421" s="612"/>
      <c r="J421" s="613">
        <v>1</v>
      </c>
      <c r="K421" s="612" t="s">
        <v>546</v>
      </c>
    </row>
    <row r="422" spans="1:11" ht="45.75" hidden="1" x14ac:dyDescent="0.25">
      <c r="A422" s="611">
        <v>200714</v>
      </c>
      <c r="B422" s="608" t="s">
        <v>118</v>
      </c>
      <c r="C422" s="612" t="s">
        <v>812</v>
      </c>
      <c r="D422" s="612" t="s">
        <v>813</v>
      </c>
      <c r="E422" s="612" t="s">
        <v>806</v>
      </c>
      <c r="F422" s="612" t="s">
        <v>807</v>
      </c>
      <c r="G422" s="612" t="s">
        <v>1540</v>
      </c>
      <c r="H422" s="612" t="s">
        <v>1541</v>
      </c>
      <c r="I422" s="612"/>
      <c r="J422" s="613">
        <v>1</v>
      </c>
      <c r="K422" s="612" t="s">
        <v>1023</v>
      </c>
    </row>
    <row r="423" spans="1:11" hidden="1" x14ac:dyDescent="0.25">
      <c r="A423" s="611">
        <v>200715</v>
      </c>
      <c r="B423" s="612" t="s">
        <v>172</v>
      </c>
      <c r="C423" s="612" t="s">
        <v>812</v>
      </c>
      <c r="D423" s="612" t="s">
        <v>813</v>
      </c>
      <c r="E423" s="612" t="s">
        <v>806</v>
      </c>
      <c r="F423" s="612" t="s">
        <v>807</v>
      </c>
      <c r="G423" s="612" t="s">
        <v>1540</v>
      </c>
      <c r="H423" s="612" t="s">
        <v>1541</v>
      </c>
      <c r="I423" s="612"/>
      <c r="J423" s="613">
        <v>1</v>
      </c>
      <c r="K423" s="612" t="s">
        <v>546</v>
      </c>
    </row>
    <row r="424" spans="1:11" hidden="1" x14ac:dyDescent="0.25">
      <c r="A424" s="611">
        <v>200716</v>
      </c>
      <c r="B424" s="612" t="s">
        <v>182</v>
      </c>
      <c r="C424" s="612" t="s">
        <v>812</v>
      </c>
      <c r="D424" s="612" t="s">
        <v>813</v>
      </c>
      <c r="E424" s="612" t="s">
        <v>806</v>
      </c>
      <c r="F424" s="612" t="s">
        <v>807</v>
      </c>
      <c r="G424" s="612" t="s">
        <v>1540</v>
      </c>
      <c r="H424" s="612" t="s">
        <v>1541</v>
      </c>
      <c r="I424" s="612"/>
      <c r="J424" s="613">
        <v>1</v>
      </c>
      <c r="K424" s="612" t="s">
        <v>546</v>
      </c>
    </row>
    <row r="425" spans="1:11" hidden="1" x14ac:dyDescent="0.25">
      <c r="A425" s="611">
        <v>200717</v>
      </c>
      <c r="B425" s="612" t="s">
        <v>75</v>
      </c>
      <c r="C425" s="612" t="s">
        <v>836</v>
      </c>
      <c r="D425" s="612" t="s">
        <v>919</v>
      </c>
      <c r="E425" s="612" t="s">
        <v>806</v>
      </c>
      <c r="F425" s="612" t="s">
        <v>807</v>
      </c>
      <c r="G425" s="612" t="s">
        <v>1540</v>
      </c>
      <c r="H425" s="612" t="s">
        <v>1541</v>
      </c>
      <c r="I425" s="612"/>
      <c r="J425" s="613">
        <v>1</v>
      </c>
      <c r="K425" s="612" t="s">
        <v>546</v>
      </c>
    </row>
    <row r="426" spans="1:11" hidden="1" x14ac:dyDescent="0.25">
      <c r="A426" s="611">
        <v>200718</v>
      </c>
      <c r="B426" s="612" t="s">
        <v>138</v>
      </c>
      <c r="C426" s="612" t="s">
        <v>836</v>
      </c>
      <c r="D426" s="612" t="s">
        <v>919</v>
      </c>
      <c r="E426" s="612" t="s">
        <v>806</v>
      </c>
      <c r="F426" s="612" t="s">
        <v>807</v>
      </c>
      <c r="G426" s="612" t="s">
        <v>1540</v>
      </c>
      <c r="H426" s="612" t="s">
        <v>1541</v>
      </c>
      <c r="I426" s="612"/>
      <c r="J426" s="613">
        <v>1</v>
      </c>
      <c r="K426" s="612" t="s">
        <v>546</v>
      </c>
    </row>
    <row r="427" spans="1:11" hidden="1" x14ac:dyDescent="0.25">
      <c r="A427" s="611">
        <v>200719</v>
      </c>
      <c r="B427" s="612" t="s">
        <v>148</v>
      </c>
      <c r="C427" s="612" t="s">
        <v>836</v>
      </c>
      <c r="D427" s="612" t="s">
        <v>919</v>
      </c>
      <c r="E427" s="612" t="s">
        <v>806</v>
      </c>
      <c r="F427" s="612" t="s">
        <v>807</v>
      </c>
      <c r="G427" s="612" t="s">
        <v>1540</v>
      </c>
      <c r="H427" s="612" t="s">
        <v>1541</v>
      </c>
      <c r="I427" s="612"/>
      <c r="J427" s="613">
        <v>1</v>
      </c>
      <c r="K427" s="612" t="s">
        <v>546</v>
      </c>
    </row>
    <row r="428" spans="1:11" hidden="1" x14ac:dyDescent="0.25">
      <c r="A428" s="611">
        <v>200720</v>
      </c>
      <c r="B428" s="612" t="s">
        <v>156</v>
      </c>
      <c r="C428" s="612" t="s">
        <v>836</v>
      </c>
      <c r="D428" s="612" t="s">
        <v>919</v>
      </c>
      <c r="E428" s="612" t="s">
        <v>806</v>
      </c>
      <c r="F428" s="612" t="s">
        <v>807</v>
      </c>
      <c r="G428" s="612" t="s">
        <v>1540</v>
      </c>
      <c r="H428" s="612" t="s">
        <v>1541</v>
      </c>
      <c r="I428" s="612"/>
      <c r="J428" s="613">
        <v>1</v>
      </c>
      <c r="K428" s="612" t="s">
        <v>546</v>
      </c>
    </row>
    <row r="429" spans="1:11" hidden="1" x14ac:dyDescent="0.25">
      <c r="A429" s="611">
        <v>200721</v>
      </c>
      <c r="B429" s="612" t="s">
        <v>164</v>
      </c>
      <c r="C429" s="612" t="s">
        <v>836</v>
      </c>
      <c r="D429" s="612" t="s">
        <v>919</v>
      </c>
      <c r="E429" s="612" t="s">
        <v>806</v>
      </c>
      <c r="F429" s="612" t="s">
        <v>807</v>
      </c>
      <c r="G429" s="612" t="s">
        <v>1540</v>
      </c>
      <c r="H429" s="612" t="s">
        <v>1541</v>
      </c>
      <c r="I429" s="612"/>
      <c r="J429" s="613">
        <v>1</v>
      </c>
      <c r="K429" s="612" t="s">
        <v>546</v>
      </c>
    </row>
    <row r="430" spans="1:11" hidden="1" x14ac:dyDescent="0.25">
      <c r="A430" s="611">
        <v>200722</v>
      </c>
      <c r="B430" s="612" t="s">
        <v>244</v>
      </c>
      <c r="C430" s="612" t="s">
        <v>836</v>
      </c>
      <c r="D430" s="612" t="s">
        <v>919</v>
      </c>
      <c r="E430" s="612" t="s">
        <v>806</v>
      </c>
      <c r="F430" s="612" t="s">
        <v>807</v>
      </c>
      <c r="G430" s="612" t="s">
        <v>1540</v>
      </c>
      <c r="H430" s="612" t="s">
        <v>1541</v>
      </c>
      <c r="I430" s="612"/>
      <c r="J430" s="613">
        <v>1</v>
      </c>
      <c r="K430" s="612" t="s">
        <v>546</v>
      </c>
    </row>
    <row r="431" spans="1:11" hidden="1" x14ac:dyDescent="0.25">
      <c r="A431" s="611">
        <v>200723</v>
      </c>
      <c r="B431" s="612" t="s">
        <v>253</v>
      </c>
      <c r="C431" s="612" t="s">
        <v>836</v>
      </c>
      <c r="D431" s="612" t="s">
        <v>919</v>
      </c>
      <c r="E431" s="612" t="s">
        <v>806</v>
      </c>
      <c r="F431" s="612" t="s">
        <v>807</v>
      </c>
      <c r="G431" s="612" t="s">
        <v>1540</v>
      </c>
      <c r="H431" s="612" t="s">
        <v>1541</v>
      </c>
      <c r="I431" s="612"/>
      <c r="J431" s="613">
        <v>1</v>
      </c>
      <c r="K431" s="612" t="s">
        <v>546</v>
      </c>
    </row>
    <row r="432" spans="1:11" ht="45.75" hidden="1" x14ac:dyDescent="0.25">
      <c r="A432" s="611">
        <v>200724</v>
      </c>
      <c r="B432" s="608" t="s">
        <v>262</v>
      </c>
      <c r="C432" s="612" t="s">
        <v>836</v>
      </c>
      <c r="D432" s="612" t="s">
        <v>919</v>
      </c>
      <c r="E432" s="612" t="s">
        <v>806</v>
      </c>
      <c r="F432" s="612" t="s">
        <v>807</v>
      </c>
      <c r="G432" s="612" t="s">
        <v>1540</v>
      </c>
      <c r="H432" s="612" t="s">
        <v>1541</v>
      </c>
      <c r="I432" s="612"/>
      <c r="J432" s="613">
        <v>1</v>
      </c>
      <c r="K432" s="612" t="s">
        <v>1023</v>
      </c>
    </row>
    <row r="433" spans="1:11" hidden="1" x14ac:dyDescent="0.25">
      <c r="A433" s="611">
        <v>200725</v>
      </c>
      <c r="B433" s="612" t="s">
        <v>282</v>
      </c>
      <c r="C433" s="612" t="s">
        <v>836</v>
      </c>
      <c r="D433" s="612" t="s">
        <v>919</v>
      </c>
      <c r="E433" s="612" t="s">
        <v>806</v>
      </c>
      <c r="F433" s="612" t="s">
        <v>807</v>
      </c>
      <c r="G433" s="612" t="s">
        <v>1540</v>
      </c>
      <c r="H433" s="612" t="s">
        <v>1541</v>
      </c>
      <c r="I433" s="612"/>
      <c r="J433" s="613">
        <v>1</v>
      </c>
      <c r="K433" s="612" t="s">
        <v>546</v>
      </c>
    </row>
    <row r="434" spans="1:11" hidden="1" x14ac:dyDescent="0.25">
      <c r="A434" s="611">
        <v>200726</v>
      </c>
      <c r="B434" s="612" t="s">
        <v>291</v>
      </c>
      <c r="C434" s="612" t="s">
        <v>836</v>
      </c>
      <c r="D434" s="612" t="s">
        <v>919</v>
      </c>
      <c r="E434" s="612" t="s">
        <v>806</v>
      </c>
      <c r="F434" s="612" t="s">
        <v>807</v>
      </c>
      <c r="G434" s="612" t="s">
        <v>1540</v>
      </c>
      <c r="H434" s="612" t="s">
        <v>1541</v>
      </c>
      <c r="I434" s="612"/>
      <c r="J434" s="613">
        <v>1</v>
      </c>
      <c r="K434" s="612" t="s">
        <v>546</v>
      </c>
    </row>
    <row r="435" spans="1:11" hidden="1" x14ac:dyDescent="0.25">
      <c r="A435" s="611">
        <v>200727</v>
      </c>
      <c r="B435" s="612" t="s">
        <v>300</v>
      </c>
      <c r="C435" s="612" t="s">
        <v>836</v>
      </c>
      <c r="D435" s="612" t="s">
        <v>919</v>
      </c>
      <c r="E435" s="612" t="s">
        <v>806</v>
      </c>
      <c r="F435" s="612" t="s">
        <v>807</v>
      </c>
      <c r="G435" s="612" t="s">
        <v>1540</v>
      </c>
      <c r="H435" s="612" t="s">
        <v>1541</v>
      </c>
      <c r="I435" s="612"/>
      <c r="J435" s="613">
        <v>1</v>
      </c>
      <c r="K435" s="612" t="s">
        <v>546</v>
      </c>
    </row>
    <row r="436" spans="1:11" hidden="1" x14ac:dyDescent="0.25">
      <c r="A436" s="611">
        <v>200728</v>
      </c>
      <c r="B436" s="612" t="s">
        <v>308</v>
      </c>
      <c r="C436" s="612" t="s">
        <v>836</v>
      </c>
      <c r="D436" s="612" t="s">
        <v>919</v>
      </c>
      <c r="E436" s="612" t="s">
        <v>806</v>
      </c>
      <c r="F436" s="612" t="s">
        <v>807</v>
      </c>
      <c r="G436" s="612" t="s">
        <v>1540</v>
      </c>
      <c r="H436" s="612" t="s">
        <v>1541</v>
      </c>
      <c r="I436" s="612"/>
      <c r="J436" s="613">
        <v>1</v>
      </c>
      <c r="K436" s="612" t="s">
        <v>546</v>
      </c>
    </row>
    <row r="437" spans="1:11" hidden="1" x14ac:dyDescent="0.25">
      <c r="A437" s="611">
        <v>200729</v>
      </c>
      <c r="B437" s="612" t="s">
        <v>1551</v>
      </c>
      <c r="C437" s="612" t="s">
        <v>853</v>
      </c>
      <c r="D437" s="612" t="s">
        <v>919</v>
      </c>
      <c r="E437" s="612" t="s">
        <v>823</v>
      </c>
      <c r="F437" s="612" t="s">
        <v>1311</v>
      </c>
      <c r="G437" s="612" t="s">
        <v>1552</v>
      </c>
      <c r="H437" s="612" t="s">
        <v>1534</v>
      </c>
      <c r="I437" s="612"/>
      <c r="J437" s="613">
        <v>1</v>
      </c>
      <c r="K437" s="612" t="s">
        <v>546</v>
      </c>
    </row>
    <row r="438" spans="1:11" hidden="1" x14ac:dyDescent="0.25">
      <c r="A438" s="611">
        <v>200730</v>
      </c>
      <c r="B438" s="612" t="s">
        <v>1553</v>
      </c>
      <c r="C438" s="612" t="s">
        <v>1186</v>
      </c>
      <c r="D438" s="612" t="s">
        <v>919</v>
      </c>
      <c r="E438" s="612" t="s">
        <v>823</v>
      </c>
      <c r="F438" s="612" t="s">
        <v>849</v>
      </c>
      <c r="G438" s="612" t="s">
        <v>1554</v>
      </c>
      <c r="H438" s="612" t="s">
        <v>1526</v>
      </c>
      <c r="I438" s="612"/>
      <c r="J438" s="613">
        <v>1</v>
      </c>
      <c r="K438" s="612" t="s">
        <v>546</v>
      </c>
    </row>
    <row r="439" spans="1:11" hidden="1" x14ac:dyDescent="0.25">
      <c r="A439" s="611">
        <v>200731</v>
      </c>
      <c r="B439" s="612" t="s">
        <v>1555</v>
      </c>
      <c r="C439" s="612" t="s">
        <v>944</v>
      </c>
      <c r="D439" s="612" t="s">
        <v>919</v>
      </c>
      <c r="E439" s="612" t="s">
        <v>823</v>
      </c>
      <c r="F439" s="612" t="s">
        <v>1003</v>
      </c>
      <c r="G439" s="612" t="s">
        <v>1556</v>
      </c>
      <c r="H439" s="612" t="s">
        <v>1557</v>
      </c>
      <c r="I439" s="612"/>
      <c r="J439" s="613">
        <v>1</v>
      </c>
      <c r="K439" s="612" t="s">
        <v>546</v>
      </c>
    </row>
    <row r="440" spans="1:11" hidden="1" x14ac:dyDescent="0.25">
      <c r="A440" s="611">
        <v>200732</v>
      </c>
      <c r="B440" s="612" t="s">
        <v>1558</v>
      </c>
      <c r="C440" s="612" t="s">
        <v>944</v>
      </c>
      <c r="D440" s="612" t="s">
        <v>919</v>
      </c>
      <c r="E440" s="612" t="s">
        <v>823</v>
      </c>
      <c r="F440" s="612" t="s">
        <v>849</v>
      </c>
      <c r="G440" s="612" t="s">
        <v>1559</v>
      </c>
      <c r="H440" s="612" t="s">
        <v>1510</v>
      </c>
      <c r="I440" s="612"/>
      <c r="J440" s="613">
        <v>1</v>
      </c>
      <c r="K440" s="612" t="s">
        <v>546</v>
      </c>
    </row>
    <row r="441" spans="1:11" hidden="1" x14ac:dyDescent="0.25">
      <c r="A441" s="611">
        <v>200733</v>
      </c>
      <c r="B441" s="612" t="s">
        <v>1560</v>
      </c>
      <c r="C441" s="612" t="s">
        <v>853</v>
      </c>
      <c r="D441" s="612" t="s">
        <v>919</v>
      </c>
      <c r="E441" s="612" t="s">
        <v>806</v>
      </c>
      <c r="F441" s="612" t="s">
        <v>1041</v>
      </c>
      <c r="G441" s="612" t="s">
        <v>1561</v>
      </c>
      <c r="H441" s="612" t="s">
        <v>1562</v>
      </c>
      <c r="I441" s="612"/>
      <c r="J441" s="613">
        <v>1</v>
      </c>
      <c r="K441" s="612" t="s">
        <v>546</v>
      </c>
    </row>
    <row r="442" spans="1:11" hidden="1" x14ac:dyDescent="0.25">
      <c r="A442" s="611">
        <v>200734</v>
      </c>
      <c r="B442" s="612" t="s">
        <v>1563</v>
      </c>
      <c r="C442" s="612" t="s">
        <v>879</v>
      </c>
      <c r="D442" s="612" t="s">
        <v>971</v>
      </c>
      <c r="E442" s="612" t="s">
        <v>823</v>
      </c>
      <c r="F442" s="612" t="s">
        <v>849</v>
      </c>
      <c r="G442" s="612" t="s">
        <v>1539</v>
      </c>
      <c r="H442" s="612" t="s">
        <v>1526</v>
      </c>
      <c r="I442" s="612"/>
      <c r="J442" s="613">
        <v>1</v>
      </c>
      <c r="K442" s="612" t="s">
        <v>546</v>
      </c>
    </row>
    <row r="443" spans="1:11" hidden="1" x14ac:dyDescent="0.25">
      <c r="A443" s="611">
        <v>200735</v>
      </c>
      <c r="B443" s="612" t="s">
        <v>1564</v>
      </c>
      <c r="C443" s="612" t="s">
        <v>804</v>
      </c>
      <c r="D443" s="612" t="s">
        <v>805</v>
      </c>
      <c r="E443" s="612" t="s">
        <v>806</v>
      </c>
      <c r="F443" s="612" t="s">
        <v>849</v>
      </c>
      <c r="G443" s="612" t="s">
        <v>1565</v>
      </c>
      <c r="H443" s="612" t="s">
        <v>1566</v>
      </c>
      <c r="I443" s="612"/>
      <c r="J443" s="613">
        <v>1</v>
      </c>
      <c r="K443" s="612" t="s">
        <v>546</v>
      </c>
    </row>
    <row r="444" spans="1:11" hidden="1" x14ac:dyDescent="0.25">
      <c r="A444" s="611">
        <v>200736</v>
      </c>
      <c r="B444" s="612" t="s">
        <v>413</v>
      </c>
      <c r="C444" s="612" t="s">
        <v>836</v>
      </c>
      <c r="D444" s="612" t="s">
        <v>919</v>
      </c>
      <c r="E444" s="612" t="s">
        <v>823</v>
      </c>
      <c r="F444" s="612" t="s">
        <v>807</v>
      </c>
      <c r="G444" s="612" t="s">
        <v>1567</v>
      </c>
      <c r="H444" s="612" t="s">
        <v>1568</v>
      </c>
      <c r="I444" s="612"/>
      <c r="J444" s="613">
        <v>1</v>
      </c>
      <c r="K444" s="612" t="s">
        <v>546</v>
      </c>
    </row>
    <row r="445" spans="1:11" hidden="1" x14ac:dyDescent="0.25">
      <c r="A445" s="611">
        <v>200737</v>
      </c>
      <c r="B445" s="612" t="s">
        <v>415</v>
      </c>
      <c r="C445" s="612" t="s">
        <v>836</v>
      </c>
      <c r="D445" s="612" t="s">
        <v>919</v>
      </c>
      <c r="E445" s="612" t="s">
        <v>823</v>
      </c>
      <c r="F445" s="612" t="s">
        <v>807</v>
      </c>
      <c r="G445" s="612" t="s">
        <v>1567</v>
      </c>
      <c r="H445" s="612" t="s">
        <v>1568</v>
      </c>
      <c r="I445" s="612"/>
      <c r="J445" s="613">
        <v>1</v>
      </c>
      <c r="K445" s="612" t="s">
        <v>546</v>
      </c>
    </row>
    <row r="446" spans="1:11" hidden="1" x14ac:dyDescent="0.25">
      <c r="A446" s="611">
        <v>200738</v>
      </c>
      <c r="B446" s="612" t="s">
        <v>417</v>
      </c>
      <c r="C446" s="612" t="s">
        <v>812</v>
      </c>
      <c r="D446" s="612" t="s">
        <v>813</v>
      </c>
      <c r="E446" s="612" t="s">
        <v>806</v>
      </c>
      <c r="F446" s="612" t="s">
        <v>807</v>
      </c>
      <c r="G446" s="612" t="s">
        <v>1567</v>
      </c>
      <c r="H446" s="612" t="s">
        <v>1526</v>
      </c>
      <c r="I446" s="612"/>
      <c r="J446" s="613">
        <v>1</v>
      </c>
      <c r="K446" s="612" t="s">
        <v>546</v>
      </c>
    </row>
    <row r="447" spans="1:11" ht="45.75" hidden="1" x14ac:dyDescent="0.25">
      <c r="A447" s="611">
        <v>200739</v>
      </c>
      <c r="B447" s="608" t="s">
        <v>419</v>
      </c>
      <c r="C447" s="612" t="s">
        <v>812</v>
      </c>
      <c r="D447" s="612" t="s">
        <v>813</v>
      </c>
      <c r="E447" s="612" t="s">
        <v>806</v>
      </c>
      <c r="F447" s="612" t="s">
        <v>807</v>
      </c>
      <c r="G447" s="612" t="s">
        <v>1567</v>
      </c>
      <c r="H447" s="612" t="s">
        <v>1569</v>
      </c>
      <c r="I447" s="612"/>
      <c r="J447" s="613">
        <v>1</v>
      </c>
      <c r="K447" s="612" t="s">
        <v>1023</v>
      </c>
    </row>
    <row r="448" spans="1:11" ht="45.75" hidden="1" x14ac:dyDescent="0.25">
      <c r="A448" s="611">
        <v>200740</v>
      </c>
      <c r="B448" s="608" t="s">
        <v>421</v>
      </c>
      <c r="C448" s="612" t="s">
        <v>812</v>
      </c>
      <c r="D448" s="612" t="s">
        <v>813</v>
      </c>
      <c r="E448" s="612" t="s">
        <v>806</v>
      </c>
      <c r="F448" s="612" t="s">
        <v>807</v>
      </c>
      <c r="G448" s="612" t="s">
        <v>1567</v>
      </c>
      <c r="H448" s="612" t="s">
        <v>1569</v>
      </c>
      <c r="I448" s="612"/>
      <c r="J448" s="613">
        <v>1</v>
      </c>
      <c r="K448" s="612" t="s">
        <v>1023</v>
      </c>
    </row>
    <row r="449" spans="1:11" hidden="1" x14ac:dyDescent="0.25">
      <c r="A449" s="611">
        <v>200741</v>
      </c>
      <c r="B449" s="612" t="s">
        <v>423</v>
      </c>
      <c r="C449" s="612" t="s">
        <v>821</v>
      </c>
      <c r="D449" s="612" t="s">
        <v>822</v>
      </c>
      <c r="E449" s="612" t="s">
        <v>823</v>
      </c>
      <c r="F449" s="612" t="s">
        <v>807</v>
      </c>
      <c r="G449" s="612" t="s">
        <v>1567</v>
      </c>
      <c r="H449" s="612" t="s">
        <v>1570</v>
      </c>
      <c r="I449" s="612"/>
      <c r="J449" s="613">
        <v>1</v>
      </c>
      <c r="K449" s="612" t="s">
        <v>546</v>
      </c>
    </row>
    <row r="450" spans="1:11" hidden="1" x14ac:dyDescent="0.25">
      <c r="A450" s="611">
        <v>200742</v>
      </c>
      <c r="B450" s="612" t="s">
        <v>424</v>
      </c>
      <c r="C450" s="612" t="s">
        <v>836</v>
      </c>
      <c r="D450" s="612" t="s">
        <v>919</v>
      </c>
      <c r="E450" s="612" t="s">
        <v>823</v>
      </c>
      <c r="F450" s="612" t="s">
        <v>807</v>
      </c>
      <c r="G450" s="612" t="s">
        <v>1567</v>
      </c>
      <c r="H450" s="612" t="s">
        <v>1571</v>
      </c>
      <c r="I450" s="612"/>
      <c r="J450" s="613">
        <v>1</v>
      </c>
      <c r="K450" s="612" t="s">
        <v>546</v>
      </c>
    </row>
    <row r="451" spans="1:11" ht="79.5" hidden="1" x14ac:dyDescent="0.25">
      <c r="A451" s="611">
        <v>200743</v>
      </c>
      <c r="B451" s="608" t="s">
        <v>426</v>
      </c>
      <c r="C451" s="612" t="s">
        <v>821</v>
      </c>
      <c r="D451" s="612" t="s">
        <v>822</v>
      </c>
      <c r="E451" s="612" t="s">
        <v>823</v>
      </c>
      <c r="F451" s="612" t="s">
        <v>807</v>
      </c>
      <c r="G451" s="612" t="s">
        <v>1567</v>
      </c>
      <c r="H451" s="612" t="s">
        <v>1570</v>
      </c>
      <c r="I451" s="612"/>
      <c r="J451" s="613">
        <v>1</v>
      </c>
      <c r="K451" s="612" t="s">
        <v>1023</v>
      </c>
    </row>
    <row r="452" spans="1:11" hidden="1" x14ac:dyDescent="0.25">
      <c r="A452" s="611">
        <v>200744</v>
      </c>
      <c r="B452" s="612" t="s">
        <v>428</v>
      </c>
      <c r="C452" s="612" t="s">
        <v>812</v>
      </c>
      <c r="D452" s="612" t="s">
        <v>813</v>
      </c>
      <c r="E452" s="612" t="s">
        <v>806</v>
      </c>
      <c r="F452" s="612" t="s">
        <v>807</v>
      </c>
      <c r="G452" s="612" t="s">
        <v>1567</v>
      </c>
      <c r="H452" s="612" t="s">
        <v>1570</v>
      </c>
      <c r="I452" s="612"/>
      <c r="J452" s="613">
        <v>1</v>
      </c>
      <c r="K452" s="612" t="s">
        <v>546</v>
      </c>
    </row>
    <row r="453" spans="1:11" hidden="1" x14ac:dyDescent="0.25">
      <c r="A453" s="611">
        <v>200745</v>
      </c>
      <c r="B453" s="612" t="s">
        <v>430</v>
      </c>
      <c r="C453" s="612" t="s">
        <v>821</v>
      </c>
      <c r="D453" s="612" t="s">
        <v>822</v>
      </c>
      <c r="E453" s="612" t="s">
        <v>823</v>
      </c>
      <c r="F453" s="612" t="s">
        <v>807</v>
      </c>
      <c r="G453" s="612" t="s">
        <v>1567</v>
      </c>
      <c r="H453" s="612" t="s">
        <v>1570</v>
      </c>
      <c r="I453" s="612"/>
      <c r="J453" s="613">
        <v>1</v>
      </c>
      <c r="K453" s="612" t="s">
        <v>546</v>
      </c>
    </row>
    <row r="454" spans="1:11" hidden="1" x14ac:dyDescent="0.25">
      <c r="A454" s="611">
        <v>200746</v>
      </c>
      <c r="B454" s="612" t="s">
        <v>431</v>
      </c>
      <c r="C454" s="612" t="s">
        <v>836</v>
      </c>
      <c r="D454" s="612" t="s">
        <v>919</v>
      </c>
      <c r="E454" s="612" t="s">
        <v>823</v>
      </c>
      <c r="F454" s="612" t="s">
        <v>807</v>
      </c>
      <c r="G454" s="612" t="s">
        <v>1567</v>
      </c>
      <c r="H454" s="612" t="s">
        <v>1571</v>
      </c>
      <c r="I454" s="612"/>
      <c r="J454" s="613">
        <v>1</v>
      </c>
      <c r="K454" s="612" t="s">
        <v>546</v>
      </c>
    </row>
    <row r="455" spans="1:11" hidden="1" x14ac:dyDescent="0.25">
      <c r="A455" s="611">
        <v>200747</v>
      </c>
      <c r="B455" s="612" t="s">
        <v>432</v>
      </c>
      <c r="C455" s="612" t="s">
        <v>836</v>
      </c>
      <c r="D455" s="612" t="s">
        <v>919</v>
      </c>
      <c r="E455" s="612" t="s">
        <v>823</v>
      </c>
      <c r="F455" s="612" t="s">
        <v>807</v>
      </c>
      <c r="G455" s="612" t="s">
        <v>1567</v>
      </c>
      <c r="H455" s="612" t="s">
        <v>1571</v>
      </c>
      <c r="I455" s="612"/>
      <c r="J455" s="613">
        <v>1</v>
      </c>
      <c r="K455" s="612" t="s">
        <v>546</v>
      </c>
    </row>
    <row r="456" spans="1:11" hidden="1" x14ac:dyDescent="0.25">
      <c r="A456" s="611">
        <v>200748</v>
      </c>
      <c r="B456" s="612" t="s">
        <v>434</v>
      </c>
      <c r="C456" s="612" t="s">
        <v>836</v>
      </c>
      <c r="D456" s="612" t="s">
        <v>919</v>
      </c>
      <c r="E456" s="612" t="s">
        <v>823</v>
      </c>
      <c r="F456" s="612" t="s">
        <v>807</v>
      </c>
      <c r="G456" s="612" t="s">
        <v>1567</v>
      </c>
      <c r="H456" s="612" t="s">
        <v>1571</v>
      </c>
      <c r="I456" s="612"/>
      <c r="J456" s="613">
        <v>1</v>
      </c>
      <c r="K456" s="612" t="s">
        <v>546</v>
      </c>
    </row>
    <row r="457" spans="1:11" hidden="1" x14ac:dyDescent="0.25">
      <c r="A457" s="611">
        <v>200749</v>
      </c>
      <c r="B457" s="612" t="s">
        <v>436</v>
      </c>
      <c r="C457" s="612" t="s">
        <v>836</v>
      </c>
      <c r="D457" s="612" t="s">
        <v>919</v>
      </c>
      <c r="E457" s="612" t="s">
        <v>823</v>
      </c>
      <c r="F457" s="612" t="s">
        <v>807</v>
      </c>
      <c r="G457" s="612" t="s">
        <v>1567</v>
      </c>
      <c r="H457" s="612" t="s">
        <v>1571</v>
      </c>
      <c r="I457" s="612"/>
      <c r="J457" s="613">
        <v>1</v>
      </c>
      <c r="K457" s="612" t="s">
        <v>546</v>
      </c>
    </row>
    <row r="458" spans="1:11" hidden="1" x14ac:dyDescent="0.25">
      <c r="A458" s="611">
        <v>200750</v>
      </c>
      <c r="B458" s="612" t="s">
        <v>438</v>
      </c>
      <c r="C458" s="612" t="s">
        <v>836</v>
      </c>
      <c r="D458" s="612" t="s">
        <v>919</v>
      </c>
      <c r="E458" s="612" t="s">
        <v>823</v>
      </c>
      <c r="F458" s="612" t="s">
        <v>807</v>
      </c>
      <c r="G458" s="612" t="s">
        <v>1567</v>
      </c>
      <c r="H458" s="612" t="s">
        <v>1572</v>
      </c>
      <c r="I458" s="612"/>
      <c r="J458" s="613">
        <v>1</v>
      </c>
      <c r="K458" s="612" t="s">
        <v>546</v>
      </c>
    </row>
    <row r="459" spans="1:11" hidden="1" x14ac:dyDescent="0.25">
      <c r="A459" s="611">
        <v>200751</v>
      </c>
      <c r="B459" s="612" t="s">
        <v>440</v>
      </c>
      <c r="C459" s="612" t="s">
        <v>836</v>
      </c>
      <c r="D459" s="612" t="s">
        <v>919</v>
      </c>
      <c r="E459" s="612" t="s">
        <v>823</v>
      </c>
      <c r="F459" s="612" t="s">
        <v>807</v>
      </c>
      <c r="G459" s="612" t="s">
        <v>1567</v>
      </c>
      <c r="H459" s="612" t="s">
        <v>1571</v>
      </c>
      <c r="I459" s="612"/>
      <c r="J459" s="613">
        <v>1</v>
      </c>
      <c r="K459" s="612" t="s">
        <v>546</v>
      </c>
    </row>
    <row r="460" spans="1:11" hidden="1" x14ac:dyDescent="0.25">
      <c r="A460" s="611">
        <v>200752</v>
      </c>
      <c r="B460" s="612" t="s">
        <v>442</v>
      </c>
      <c r="C460" s="612" t="s">
        <v>836</v>
      </c>
      <c r="D460" s="612" t="s">
        <v>919</v>
      </c>
      <c r="E460" s="612" t="s">
        <v>823</v>
      </c>
      <c r="F460" s="612" t="s">
        <v>807</v>
      </c>
      <c r="G460" s="612" t="s">
        <v>1567</v>
      </c>
      <c r="H460" s="612" t="s">
        <v>1571</v>
      </c>
      <c r="I460" s="612"/>
      <c r="J460" s="613">
        <v>1</v>
      </c>
      <c r="K460" s="612" t="s">
        <v>546</v>
      </c>
    </row>
    <row r="461" spans="1:11" hidden="1" x14ac:dyDescent="0.25">
      <c r="A461" s="611">
        <v>200753</v>
      </c>
      <c r="B461" s="612" t="s">
        <v>444</v>
      </c>
      <c r="C461" s="612" t="s">
        <v>836</v>
      </c>
      <c r="D461" s="612" t="s">
        <v>919</v>
      </c>
      <c r="E461" s="612" t="s">
        <v>823</v>
      </c>
      <c r="F461" s="612" t="s">
        <v>807</v>
      </c>
      <c r="G461" s="612" t="s">
        <v>1567</v>
      </c>
      <c r="H461" s="612" t="s">
        <v>1569</v>
      </c>
      <c r="I461" s="612"/>
      <c r="J461" s="613">
        <v>1</v>
      </c>
      <c r="K461" s="612" t="s">
        <v>546</v>
      </c>
    </row>
    <row r="462" spans="1:11" hidden="1" x14ac:dyDescent="0.25">
      <c r="A462" s="611">
        <v>200754</v>
      </c>
      <c r="B462" s="612" t="s">
        <v>446</v>
      </c>
      <c r="C462" s="612" t="s">
        <v>836</v>
      </c>
      <c r="D462" s="612" t="s">
        <v>919</v>
      </c>
      <c r="E462" s="612" t="s">
        <v>823</v>
      </c>
      <c r="F462" s="612" t="s">
        <v>807</v>
      </c>
      <c r="G462" s="612" t="s">
        <v>1567</v>
      </c>
      <c r="H462" s="612" t="s">
        <v>1571</v>
      </c>
      <c r="I462" s="612"/>
      <c r="J462" s="613">
        <v>1</v>
      </c>
      <c r="K462" s="612" t="s">
        <v>546</v>
      </c>
    </row>
    <row r="463" spans="1:11" hidden="1" x14ac:dyDescent="0.25">
      <c r="A463" s="611">
        <v>200756</v>
      </c>
      <c r="B463" s="612" t="s">
        <v>447</v>
      </c>
      <c r="C463" s="612" t="s">
        <v>846</v>
      </c>
      <c r="D463" s="612" t="s">
        <v>1573</v>
      </c>
      <c r="E463" s="612" t="s">
        <v>823</v>
      </c>
      <c r="F463" s="612" t="s">
        <v>807</v>
      </c>
      <c r="G463" s="612" t="s">
        <v>1567</v>
      </c>
      <c r="H463" s="612" t="s">
        <v>1569</v>
      </c>
      <c r="I463" s="612"/>
      <c r="J463" s="613">
        <v>1</v>
      </c>
      <c r="K463" s="612" t="s">
        <v>546</v>
      </c>
    </row>
    <row r="464" spans="1:11" hidden="1" x14ac:dyDescent="0.25">
      <c r="A464" s="611">
        <v>200757</v>
      </c>
      <c r="B464" s="612" t="s">
        <v>449</v>
      </c>
      <c r="C464" s="612" t="s">
        <v>846</v>
      </c>
      <c r="D464" s="612" t="s">
        <v>1573</v>
      </c>
      <c r="E464" s="612" t="s">
        <v>823</v>
      </c>
      <c r="F464" s="612" t="s">
        <v>807</v>
      </c>
      <c r="G464" s="612" t="s">
        <v>1567</v>
      </c>
      <c r="H464" s="612" t="s">
        <v>1571</v>
      </c>
      <c r="I464" s="612"/>
      <c r="J464" s="613">
        <v>1</v>
      </c>
      <c r="K464" s="612" t="s">
        <v>546</v>
      </c>
    </row>
    <row r="465" spans="1:11" hidden="1" x14ac:dyDescent="0.25">
      <c r="A465" s="611">
        <v>200758</v>
      </c>
      <c r="B465" s="612" t="s">
        <v>451</v>
      </c>
      <c r="C465" s="612" t="s">
        <v>804</v>
      </c>
      <c r="D465" s="612" t="s">
        <v>805</v>
      </c>
      <c r="E465" s="612" t="s">
        <v>806</v>
      </c>
      <c r="F465" s="612" t="s">
        <v>807</v>
      </c>
      <c r="G465" s="612" t="s">
        <v>1567</v>
      </c>
      <c r="H465" s="612" t="s">
        <v>1570</v>
      </c>
      <c r="I465" s="612"/>
      <c r="J465" s="613">
        <v>1</v>
      </c>
      <c r="K465" s="612" t="s">
        <v>546</v>
      </c>
    </row>
    <row r="466" spans="1:11" hidden="1" x14ac:dyDescent="0.25">
      <c r="A466" s="611">
        <v>200759</v>
      </c>
      <c r="B466" s="612" t="s">
        <v>1574</v>
      </c>
      <c r="C466" s="612" t="s">
        <v>804</v>
      </c>
      <c r="D466" s="612" t="s">
        <v>805</v>
      </c>
      <c r="E466" s="612" t="s">
        <v>806</v>
      </c>
      <c r="F466" s="612" t="s">
        <v>849</v>
      </c>
      <c r="G466" s="612" t="s">
        <v>1531</v>
      </c>
      <c r="H466" s="612" t="s">
        <v>1526</v>
      </c>
      <c r="I466" s="612"/>
      <c r="J466" s="613">
        <v>1</v>
      </c>
      <c r="K466" s="612" t="s">
        <v>546</v>
      </c>
    </row>
    <row r="467" spans="1:11" hidden="1" x14ac:dyDescent="0.25">
      <c r="A467" s="611">
        <v>200760</v>
      </c>
      <c r="B467" s="612" t="s">
        <v>1575</v>
      </c>
      <c r="C467" s="612" t="s">
        <v>804</v>
      </c>
      <c r="D467" s="612" t="s">
        <v>805</v>
      </c>
      <c r="E467" s="612" t="s">
        <v>806</v>
      </c>
      <c r="F467" s="612" t="s">
        <v>807</v>
      </c>
      <c r="G467" s="612" t="s">
        <v>1543</v>
      </c>
      <c r="H467" s="612" t="s">
        <v>1576</v>
      </c>
      <c r="I467" s="612"/>
      <c r="J467" s="613">
        <v>1</v>
      </c>
      <c r="K467" s="612" t="s">
        <v>546</v>
      </c>
    </row>
    <row r="468" spans="1:11" hidden="1" x14ac:dyDescent="0.25">
      <c r="A468" s="611">
        <v>200761</v>
      </c>
      <c r="B468" s="612" t="s">
        <v>1577</v>
      </c>
      <c r="C468" s="612" t="s">
        <v>812</v>
      </c>
      <c r="D468" s="612" t="s">
        <v>813</v>
      </c>
      <c r="E468" s="612" t="s">
        <v>806</v>
      </c>
      <c r="F468" s="612" t="s">
        <v>849</v>
      </c>
      <c r="G468" s="612" t="s">
        <v>1578</v>
      </c>
      <c r="H468" s="612" t="s">
        <v>1579</v>
      </c>
      <c r="I468" s="612"/>
      <c r="J468" s="613">
        <v>1</v>
      </c>
      <c r="K468" s="612" t="s">
        <v>546</v>
      </c>
    </row>
    <row r="469" spans="1:11" hidden="1" x14ac:dyDescent="0.25">
      <c r="A469" s="611">
        <v>200762</v>
      </c>
      <c r="B469" s="612" t="s">
        <v>1580</v>
      </c>
      <c r="C469" s="612" t="s">
        <v>944</v>
      </c>
      <c r="D469" s="612" t="s">
        <v>919</v>
      </c>
      <c r="E469" s="612" t="s">
        <v>823</v>
      </c>
      <c r="F469" s="612" t="s">
        <v>849</v>
      </c>
      <c r="G469" s="612" t="s">
        <v>1581</v>
      </c>
      <c r="H469" s="612" t="s">
        <v>1582</v>
      </c>
      <c r="I469" s="612"/>
      <c r="J469" s="613">
        <v>1</v>
      </c>
      <c r="K469" s="612" t="s">
        <v>546</v>
      </c>
    </row>
    <row r="470" spans="1:11" hidden="1" x14ac:dyDescent="0.25">
      <c r="A470" s="611">
        <v>200763</v>
      </c>
      <c r="B470" s="612" t="s">
        <v>1580</v>
      </c>
      <c r="C470" s="612" t="s">
        <v>879</v>
      </c>
      <c r="D470" s="612" t="s">
        <v>1583</v>
      </c>
      <c r="E470" s="612" t="s">
        <v>848</v>
      </c>
      <c r="F470" s="612" t="s">
        <v>849</v>
      </c>
      <c r="G470" s="612" t="s">
        <v>1581</v>
      </c>
      <c r="H470" s="612" t="s">
        <v>1584</v>
      </c>
      <c r="I470" s="612"/>
      <c r="J470" s="613">
        <v>1</v>
      </c>
      <c r="K470" s="612" t="s">
        <v>546</v>
      </c>
    </row>
    <row r="471" spans="1:11" hidden="1" x14ac:dyDescent="0.25">
      <c r="A471" s="611">
        <v>200764</v>
      </c>
      <c r="B471" s="612" t="s">
        <v>1580</v>
      </c>
      <c r="C471" s="612" t="s">
        <v>944</v>
      </c>
      <c r="D471" s="612" t="s">
        <v>919</v>
      </c>
      <c r="E471" s="612" t="s">
        <v>848</v>
      </c>
      <c r="F471" s="612" t="s">
        <v>849</v>
      </c>
      <c r="G471" s="612" t="s">
        <v>1581</v>
      </c>
      <c r="H471" s="612" t="s">
        <v>1585</v>
      </c>
      <c r="I471" s="612"/>
      <c r="J471" s="613">
        <v>1</v>
      </c>
      <c r="K471" s="612" t="s">
        <v>546</v>
      </c>
    </row>
    <row r="472" spans="1:11" hidden="1" x14ac:dyDescent="0.25">
      <c r="A472" s="611">
        <v>200765</v>
      </c>
      <c r="B472" s="612" t="s">
        <v>1586</v>
      </c>
      <c r="C472" s="612" t="s">
        <v>812</v>
      </c>
      <c r="D472" s="612" t="s">
        <v>813</v>
      </c>
      <c r="E472" s="612" t="s">
        <v>806</v>
      </c>
      <c r="F472" s="612" t="s">
        <v>807</v>
      </c>
      <c r="G472" s="612" t="s">
        <v>1587</v>
      </c>
      <c r="H472" s="612" t="s">
        <v>1588</v>
      </c>
      <c r="I472" s="612"/>
      <c r="J472" s="613">
        <v>1</v>
      </c>
      <c r="K472" s="612" t="s">
        <v>546</v>
      </c>
    </row>
    <row r="473" spans="1:11" hidden="1" x14ac:dyDescent="0.25">
      <c r="A473" s="611">
        <v>200766</v>
      </c>
      <c r="B473" s="612" t="s">
        <v>1589</v>
      </c>
      <c r="C473" s="612" t="s">
        <v>812</v>
      </c>
      <c r="D473" s="612" t="s">
        <v>813</v>
      </c>
      <c r="E473" s="612" t="s">
        <v>806</v>
      </c>
      <c r="F473" s="612" t="s">
        <v>807</v>
      </c>
      <c r="G473" s="612" t="s">
        <v>1587</v>
      </c>
      <c r="H473" s="612" t="s">
        <v>1588</v>
      </c>
      <c r="I473" s="612"/>
      <c r="J473" s="613">
        <v>1</v>
      </c>
      <c r="K473" s="612" t="s">
        <v>546</v>
      </c>
    </row>
    <row r="474" spans="1:11" hidden="1" x14ac:dyDescent="0.25">
      <c r="A474" s="611">
        <v>200767</v>
      </c>
      <c r="B474" s="612" t="s">
        <v>1590</v>
      </c>
      <c r="C474" s="612" t="s">
        <v>821</v>
      </c>
      <c r="D474" s="612" t="s">
        <v>822</v>
      </c>
      <c r="E474" s="612" t="s">
        <v>823</v>
      </c>
      <c r="F474" s="612" t="s">
        <v>807</v>
      </c>
      <c r="G474" s="612" t="s">
        <v>1587</v>
      </c>
      <c r="H474" s="612" t="s">
        <v>1588</v>
      </c>
      <c r="I474" s="612"/>
      <c r="J474" s="613">
        <v>1</v>
      </c>
      <c r="K474" s="612" t="s">
        <v>546</v>
      </c>
    </row>
    <row r="475" spans="1:11" hidden="1" x14ac:dyDescent="0.25">
      <c r="A475" s="611">
        <v>200768</v>
      </c>
      <c r="B475" s="612" t="s">
        <v>1591</v>
      </c>
      <c r="C475" s="612" t="s">
        <v>821</v>
      </c>
      <c r="D475" s="612" t="s">
        <v>822</v>
      </c>
      <c r="E475" s="612" t="s">
        <v>823</v>
      </c>
      <c r="F475" s="612" t="s">
        <v>807</v>
      </c>
      <c r="G475" s="612" t="s">
        <v>1587</v>
      </c>
      <c r="H475" s="612" t="s">
        <v>1588</v>
      </c>
      <c r="I475" s="612"/>
      <c r="J475" s="613">
        <v>1</v>
      </c>
      <c r="K475" s="612" t="s">
        <v>546</v>
      </c>
    </row>
    <row r="476" spans="1:11" hidden="1" x14ac:dyDescent="0.25">
      <c r="A476" s="611">
        <v>200769</v>
      </c>
      <c r="B476" s="612" t="s">
        <v>1592</v>
      </c>
      <c r="C476" s="612" t="s">
        <v>821</v>
      </c>
      <c r="D476" s="612" t="s">
        <v>822</v>
      </c>
      <c r="E476" s="612" t="s">
        <v>823</v>
      </c>
      <c r="F476" s="612" t="s">
        <v>807</v>
      </c>
      <c r="G476" s="612" t="s">
        <v>1587</v>
      </c>
      <c r="H476" s="612" t="s">
        <v>1588</v>
      </c>
      <c r="I476" s="612"/>
      <c r="J476" s="613">
        <v>1</v>
      </c>
      <c r="K476" s="612" t="s">
        <v>546</v>
      </c>
    </row>
    <row r="477" spans="1:11" ht="68.25" hidden="1" x14ac:dyDescent="0.25">
      <c r="A477" s="611">
        <v>200770</v>
      </c>
      <c r="B477" s="608" t="s">
        <v>1593</v>
      </c>
      <c r="C477" s="612" t="s">
        <v>821</v>
      </c>
      <c r="D477" s="612" t="s">
        <v>822</v>
      </c>
      <c r="E477" s="612" t="s">
        <v>823</v>
      </c>
      <c r="F477" s="612" t="s">
        <v>807</v>
      </c>
      <c r="G477" s="612" t="s">
        <v>1587</v>
      </c>
      <c r="H477" s="612" t="s">
        <v>1588</v>
      </c>
      <c r="I477" s="612"/>
      <c r="J477" s="613">
        <v>1</v>
      </c>
      <c r="K477" s="612" t="s">
        <v>585</v>
      </c>
    </row>
    <row r="478" spans="1:11" hidden="1" x14ac:dyDescent="0.25">
      <c r="A478" s="611">
        <v>200771</v>
      </c>
      <c r="B478" s="612" t="s">
        <v>1594</v>
      </c>
      <c r="C478" s="612" t="s">
        <v>821</v>
      </c>
      <c r="D478" s="612" t="s">
        <v>822</v>
      </c>
      <c r="E478" s="612" t="s">
        <v>823</v>
      </c>
      <c r="F478" s="612" t="s">
        <v>807</v>
      </c>
      <c r="G478" s="612" t="s">
        <v>1587</v>
      </c>
      <c r="H478" s="612" t="s">
        <v>1588</v>
      </c>
      <c r="I478" s="612"/>
      <c r="J478" s="613">
        <v>1</v>
      </c>
      <c r="K478" s="612" t="s">
        <v>546</v>
      </c>
    </row>
    <row r="479" spans="1:11" hidden="1" x14ac:dyDescent="0.25">
      <c r="A479" s="611">
        <v>200772</v>
      </c>
      <c r="B479" s="612" t="s">
        <v>1595</v>
      </c>
      <c r="C479" s="612" t="s">
        <v>821</v>
      </c>
      <c r="D479" s="612" t="s">
        <v>822</v>
      </c>
      <c r="E479" s="612" t="s">
        <v>823</v>
      </c>
      <c r="F479" s="612" t="s">
        <v>807</v>
      </c>
      <c r="G479" s="612" t="s">
        <v>1587</v>
      </c>
      <c r="H479" s="612" t="s">
        <v>1588</v>
      </c>
      <c r="I479" s="612"/>
      <c r="J479" s="613">
        <v>1</v>
      </c>
      <c r="K479" s="612" t="s">
        <v>546</v>
      </c>
    </row>
    <row r="480" spans="1:11" hidden="1" x14ac:dyDescent="0.25">
      <c r="A480" s="611">
        <v>200773</v>
      </c>
      <c r="B480" s="612" t="s">
        <v>1596</v>
      </c>
      <c r="C480" s="612" t="s">
        <v>804</v>
      </c>
      <c r="D480" s="612" t="s">
        <v>805</v>
      </c>
      <c r="E480" s="612" t="s">
        <v>806</v>
      </c>
      <c r="F480" s="612" t="s">
        <v>807</v>
      </c>
      <c r="G480" s="612" t="s">
        <v>1587</v>
      </c>
      <c r="H480" s="612" t="s">
        <v>1588</v>
      </c>
      <c r="I480" s="612"/>
      <c r="J480" s="613">
        <v>1</v>
      </c>
      <c r="K480" s="612" t="s">
        <v>546</v>
      </c>
    </row>
    <row r="481" spans="1:11" hidden="1" x14ac:dyDescent="0.25">
      <c r="A481" s="611">
        <v>200774</v>
      </c>
      <c r="B481" s="612" t="s">
        <v>1597</v>
      </c>
      <c r="C481" s="612" t="s">
        <v>804</v>
      </c>
      <c r="D481" s="612" t="s">
        <v>805</v>
      </c>
      <c r="E481" s="612" t="s">
        <v>806</v>
      </c>
      <c r="F481" s="612" t="s">
        <v>807</v>
      </c>
      <c r="G481" s="612" t="s">
        <v>1587</v>
      </c>
      <c r="H481" s="612" t="s">
        <v>1588</v>
      </c>
      <c r="I481" s="612"/>
      <c r="J481" s="613">
        <v>1</v>
      </c>
      <c r="K481" s="612" t="s">
        <v>546</v>
      </c>
    </row>
    <row r="482" spans="1:11" hidden="1" x14ac:dyDescent="0.25">
      <c r="A482" s="611">
        <v>200775</v>
      </c>
      <c r="B482" s="612" t="s">
        <v>1598</v>
      </c>
      <c r="C482" s="612" t="s">
        <v>836</v>
      </c>
      <c r="D482" s="612" t="s">
        <v>919</v>
      </c>
      <c r="E482" s="612" t="s">
        <v>823</v>
      </c>
      <c r="F482" s="612" t="s">
        <v>807</v>
      </c>
      <c r="G482" s="612" t="s">
        <v>1587</v>
      </c>
      <c r="H482" s="612" t="s">
        <v>1588</v>
      </c>
      <c r="I482" s="612"/>
      <c r="J482" s="613">
        <v>1</v>
      </c>
      <c r="K482" s="612" t="s">
        <v>546</v>
      </c>
    </row>
    <row r="483" spans="1:11" hidden="1" x14ac:dyDescent="0.25">
      <c r="A483" s="611">
        <v>200776</v>
      </c>
      <c r="B483" s="612" t="s">
        <v>1599</v>
      </c>
      <c r="C483" s="612" t="s">
        <v>836</v>
      </c>
      <c r="D483" s="612" t="s">
        <v>919</v>
      </c>
      <c r="E483" s="612" t="s">
        <v>823</v>
      </c>
      <c r="F483" s="612" t="s">
        <v>807</v>
      </c>
      <c r="G483" s="612" t="s">
        <v>1587</v>
      </c>
      <c r="H483" s="612" t="s">
        <v>1588</v>
      </c>
      <c r="I483" s="612"/>
      <c r="J483" s="613">
        <v>1</v>
      </c>
      <c r="K483" s="612" t="s">
        <v>546</v>
      </c>
    </row>
    <row r="484" spans="1:11" hidden="1" x14ac:dyDescent="0.25">
      <c r="A484" s="611">
        <v>200777</v>
      </c>
      <c r="B484" s="612" t="s">
        <v>1592</v>
      </c>
      <c r="C484" s="612" t="s">
        <v>836</v>
      </c>
      <c r="D484" s="612" t="s">
        <v>919</v>
      </c>
      <c r="E484" s="612" t="s">
        <v>823</v>
      </c>
      <c r="F484" s="612" t="s">
        <v>807</v>
      </c>
      <c r="G484" s="612" t="s">
        <v>1587</v>
      </c>
      <c r="H484" s="612" t="s">
        <v>1588</v>
      </c>
      <c r="I484" s="612"/>
      <c r="J484" s="613">
        <v>1</v>
      </c>
      <c r="K484" s="612" t="s">
        <v>546</v>
      </c>
    </row>
    <row r="485" spans="1:11" hidden="1" x14ac:dyDescent="0.25">
      <c r="A485" s="611">
        <v>200778</v>
      </c>
      <c r="B485" s="612" t="s">
        <v>1600</v>
      </c>
      <c r="C485" s="612" t="s">
        <v>836</v>
      </c>
      <c r="D485" s="612" t="s">
        <v>919</v>
      </c>
      <c r="E485" s="612" t="s">
        <v>823</v>
      </c>
      <c r="F485" s="612" t="s">
        <v>807</v>
      </c>
      <c r="G485" s="612" t="s">
        <v>1587</v>
      </c>
      <c r="H485" s="612" t="s">
        <v>1588</v>
      </c>
      <c r="I485" s="612"/>
      <c r="J485" s="613">
        <v>1</v>
      </c>
      <c r="K485" s="612" t="s">
        <v>546</v>
      </c>
    </row>
    <row r="486" spans="1:11" ht="68.25" hidden="1" x14ac:dyDescent="0.25">
      <c r="A486" s="611">
        <v>200779</v>
      </c>
      <c r="B486" s="608" t="s">
        <v>1601</v>
      </c>
      <c r="C486" s="612" t="s">
        <v>836</v>
      </c>
      <c r="D486" s="612" t="s">
        <v>919</v>
      </c>
      <c r="E486" s="612" t="s">
        <v>823</v>
      </c>
      <c r="F486" s="612" t="s">
        <v>807</v>
      </c>
      <c r="G486" s="612" t="s">
        <v>1587</v>
      </c>
      <c r="H486" s="612" t="s">
        <v>1588</v>
      </c>
      <c r="I486" s="612"/>
      <c r="J486" s="613">
        <v>1</v>
      </c>
      <c r="K486" s="612" t="s">
        <v>585</v>
      </c>
    </row>
    <row r="487" spans="1:11" hidden="1" x14ac:dyDescent="0.25">
      <c r="A487" s="611">
        <v>200780</v>
      </c>
      <c r="B487" s="612" t="s">
        <v>1602</v>
      </c>
      <c r="C487" s="612" t="s">
        <v>836</v>
      </c>
      <c r="D487" s="612" t="s">
        <v>919</v>
      </c>
      <c r="E487" s="612" t="s">
        <v>823</v>
      </c>
      <c r="F487" s="612" t="s">
        <v>807</v>
      </c>
      <c r="G487" s="612" t="s">
        <v>1587</v>
      </c>
      <c r="H487" s="612" t="s">
        <v>1588</v>
      </c>
      <c r="I487" s="612"/>
      <c r="J487" s="613">
        <v>1</v>
      </c>
      <c r="K487" s="612" t="s">
        <v>546</v>
      </c>
    </row>
    <row r="488" spans="1:11" hidden="1" x14ac:dyDescent="0.25">
      <c r="A488" s="611">
        <v>200781</v>
      </c>
      <c r="B488" s="612" t="s">
        <v>1603</v>
      </c>
      <c r="C488" s="612" t="s">
        <v>836</v>
      </c>
      <c r="D488" s="612" t="s">
        <v>919</v>
      </c>
      <c r="E488" s="612" t="s">
        <v>823</v>
      </c>
      <c r="F488" s="612" t="s">
        <v>807</v>
      </c>
      <c r="G488" s="612" t="s">
        <v>1587</v>
      </c>
      <c r="H488" s="612" t="s">
        <v>1588</v>
      </c>
      <c r="I488" s="612"/>
      <c r="J488" s="613">
        <v>1</v>
      </c>
      <c r="K488" s="612" t="s">
        <v>546</v>
      </c>
    </row>
    <row r="489" spans="1:11" hidden="1" x14ac:dyDescent="0.25">
      <c r="A489" s="611">
        <v>200782</v>
      </c>
      <c r="B489" s="612" t="s">
        <v>1604</v>
      </c>
      <c r="C489" s="612" t="s">
        <v>836</v>
      </c>
      <c r="D489" s="612" t="s">
        <v>919</v>
      </c>
      <c r="E489" s="612" t="s">
        <v>823</v>
      </c>
      <c r="F489" s="612" t="s">
        <v>807</v>
      </c>
      <c r="G489" s="612" t="s">
        <v>1587</v>
      </c>
      <c r="H489" s="612" t="s">
        <v>1588</v>
      </c>
      <c r="I489" s="612"/>
      <c r="J489" s="613">
        <v>1</v>
      </c>
      <c r="K489" s="612" t="s">
        <v>546</v>
      </c>
    </row>
    <row r="490" spans="1:11" hidden="1" x14ac:dyDescent="0.25">
      <c r="A490" s="611">
        <v>200783</v>
      </c>
      <c r="B490" s="612" t="s">
        <v>1605</v>
      </c>
      <c r="C490" s="612" t="s">
        <v>1239</v>
      </c>
      <c r="D490" s="612" t="s">
        <v>919</v>
      </c>
      <c r="E490" s="612" t="s">
        <v>823</v>
      </c>
      <c r="F490" s="612" t="s">
        <v>807</v>
      </c>
      <c r="G490" s="612" t="s">
        <v>1587</v>
      </c>
      <c r="H490" s="612" t="s">
        <v>1588</v>
      </c>
      <c r="I490" s="612"/>
      <c r="J490" s="613">
        <v>1</v>
      </c>
      <c r="K490" s="612" t="s">
        <v>546</v>
      </c>
    </row>
    <row r="491" spans="1:11" hidden="1" x14ac:dyDescent="0.25">
      <c r="A491" s="611">
        <v>200784</v>
      </c>
      <c r="B491" s="612" t="s">
        <v>1606</v>
      </c>
      <c r="C491" s="612" t="s">
        <v>812</v>
      </c>
      <c r="D491" s="612" t="s">
        <v>815</v>
      </c>
      <c r="E491" s="612" t="s">
        <v>806</v>
      </c>
      <c r="F491" s="612" t="s">
        <v>849</v>
      </c>
      <c r="G491" s="612" t="s">
        <v>1607</v>
      </c>
      <c r="H491" s="612" t="s">
        <v>1608</v>
      </c>
      <c r="I491" s="612"/>
      <c r="J491" s="613">
        <v>1</v>
      </c>
      <c r="K491" s="612" t="s">
        <v>572</v>
      </c>
    </row>
    <row r="492" spans="1:11" hidden="1" x14ac:dyDescent="0.25">
      <c r="A492" s="611">
        <v>200785</v>
      </c>
      <c r="B492" s="612" t="s">
        <v>1609</v>
      </c>
      <c r="C492" s="612" t="s">
        <v>812</v>
      </c>
      <c r="D492" s="612" t="s">
        <v>813</v>
      </c>
      <c r="E492" s="612" t="s">
        <v>806</v>
      </c>
      <c r="F492" s="612" t="s">
        <v>849</v>
      </c>
      <c r="G492" s="612" t="s">
        <v>1607</v>
      </c>
      <c r="H492" s="612" t="s">
        <v>1610</v>
      </c>
      <c r="I492" s="612"/>
      <c r="J492" s="613">
        <v>1</v>
      </c>
      <c r="K492" s="612" t="s">
        <v>546</v>
      </c>
    </row>
    <row r="493" spans="1:11" s="9" customFormat="1" ht="34.5" x14ac:dyDescent="0.25">
      <c r="A493" s="711">
        <v>200786</v>
      </c>
      <c r="B493" s="712" t="s">
        <v>803</v>
      </c>
      <c r="C493" s="713" t="s">
        <v>804</v>
      </c>
      <c r="D493" s="713" t="s">
        <v>805</v>
      </c>
      <c r="E493" s="713" t="s">
        <v>806</v>
      </c>
      <c r="F493" s="713" t="s">
        <v>807</v>
      </c>
      <c r="G493" s="713" t="s">
        <v>808</v>
      </c>
      <c r="H493" s="713" t="s">
        <v>809</v>
      </c>
      <c r="I493" s="713"/>
      <c r="J493" s="714">
        <v>1</v>
      </c>
      <c r="K493" s="713" t="s">
        <v>572</v>
      </c>
    </row>
    <row r="494" spans="1:11" s="9" customFormat="1" ht="34.5" x14ac:dyDescent="0.25">
      <c r="A494" s="711">
        <v>200787</v>
      </c>
      <c r="B494" s="712" t="s">
        <v>803</v>
      </c>
      <c r="C494" s="713" t="s">
        <v>804</v>
      </c>
      <c r="D494" s="713" t="s">
        <v>805</v>
      </c>
      <c r="E494" s="713" t="s">
        <v>806</v>
      </c>
      <c r="F494" s="713" t="s">
        <v>807</v>
      </c>
      <c r="G494" s="713" t="s">
        <v>808</v>
      </c>
      <c r="H494" s="713" t="s">
        <v>810</v>
      </c>
      <c r="I494" s="713"/>
      <c r="J494" s="714">
        <v>0.35</v>
      </c>
      <c r="K494" s="713" t="s">
        <v>572</v>
      </c>
    </row>
    <row r="495" spans="1:11" s="9" customFormat="1" ht="45.75" x14ac:dyDescent="0.25">
      <c r="A495" s="711">
        <v>200788</v>
      </c>
      <c r="B495" s="712" t="s">
        <v>811</v>
      </c>
      <c r="C495" s="713" t="s">
        <v>812</v>
      </c>
      <c r="D495" s="713" t="s">
        <v>813</v>
      </c>
      <c r="E495" s="713" t="s">
        <v>806</v>
      </c>
      <c r="F495" s="713" t="s">
        <v>807</v>
      </c>
      <c r="G495" s="713" t="s">
        <v>808</v>
      </c>
      <c r="H495" s="713" t="s">
        <v>810</v>
      </c>
      <c r="I495" s="713"/>
      <c r="J495" s="714">
        <v>1</v>
      </c>
      <c r="K495" s="713" t="s">
        <v>572</v>
      </c>
    </row>
    <row r="496" spans="1:11" s="9" customFormat="1" ht="45.75" x14ac:dyDescent="0.25">
      <c r="A496" s="711">
        <v>200789</v>
      </c>
      <c r="B496" s="712" t="s">
        <v>814</v>
      </c>
      <c r="C496" s="713" t="s">
        <v>812</v>
      </c>
      <c r="D496" s="713" t="s">
        <v>815</v>
      </c>
      <c r="E496" s="713" t="s">
        <v>806</v>
      </c>
      <c r="F496" s="713" t="s">
        <v>807</v>
      </c>
      <c r="G496" s="713" t="s">
        <v>808</v>
      </c>
      <c r="H496" s="713" t="s">
        <v>810</v>
      </c>
      <c r="I496" s="713"/>
      <c r="J496" s="714">
        <v>0.3</v>
      </c>
      <c r="K496" s="713" t="s">
        <v>572</v>
      </c>
    </row>
    <row r="497" spans="1:11" hidden="1" x14ac:dyDescent="0.25">
      <c r="A497" s="611">
        <v>200790</v>
      </c>
      <c r="B497" s="612" t="s">
        <v>1580</v>
      </c>
      <c r="C497" s="612" t="s">
        <v>944</v>
      </c>
      <c r="D497" s="612" t="s">
        <v>837</v>
      </c>
      <c r="E497" s="612" t="s">
        <v>848</v>
      </c>
      <c r="F497" s="612" t="s">
        <v>849</v>
      </c>
      <c r="G497" s="612" t="s">
        <v>1611</v>
      </c>
      <c r="H497" s="612" t="s">
        <v>1612</v>
      </c>
      <c r="I497" s="612"/>
      <c r="J497" s="613">
        <v>1</v>
      </c>
      <c r="K497" s="612" t="s">
        <v>572</v>
      </c>
    </row>
    <row r="498" spans="1:11" hidden="1" x14ac:dyDescent="0.25">
      <c r="A498" s="611">
        <v>200791</v>
      </c>
      <c r="B498" s="612" t="s">
        <v>1580</v>
      </c>
      <c r="C498" s="612" t="s">
        <v>944</v>
      </c>
      <c r="D498" s="612" t="s">
        <v>837</v>
      </c>
      <c r="E498" s="612" t="s">
        <v>848</v>
      </c>
      <c r="F498" s="612" t="s">
        <v>849</v>
      </c>
      <c r="G498" s="612" t="s">
        <v>1611</v>
      </c>
      <c r="H498" s="612" t="s">
        <v>1612</v>
      </c>
      <c r="I498" s="612"/>
      <c r="J498" s="613">
        <v>1</v>
      </c>
      <c r="K498" s="612" t="s">
        <v>572</v>
      </c>
    </row>
    <row r="499" spans="1:11" hidden="1" x14ac:dyDescent="0.25">
      <c r="A499" s="611">
        <v>200792</v>
      </c>
      <c r="B499" s="612" t="s">
        <v>1613</v>
      </c>
      <c r="C499" s="612" t="s">
        <v>977</v>
      </c>
      <c r="D499" s="612" t="s">
        <v>805</v>
      </c>
      <c r="E499" s="612" t="s">
        <v>806</v>
      </c>
      <c r="F499" s="612" t="s">
        <v>849</v>
      </c>
      <c r="G499" s="612" t="s">
        <v>1614</v>
      </c>
      <c r="H499" s="612" t="s">
        <v>1615</v>
      </c>
      <c r="I499" s="612"/>
      <c r="J499" s="613">
        <v>0</v>
      </c>
      <c r="K499" s="612" t="s">
        <v>572</v>
      </c>
    </row>
    <row r="500" spans="1:11" s="9" customFormat="1" ht="34.5" x14ac:dyDescent="0.25">
      <c r="A500" s="711">
        <v>200793</v>
      </c>
      <c r="B500" s="712" t="s">
        <v>816</v>
      </c>
      <c r="C500" s="713" t="s">
        <v>804</v>
      </c>
      <c r="D500" s="713" t="s">
        <v>817</v>
      </c>
      <c r="E500" s="713" t="s">
        <v>806</v>
      </c>
      <c r="F500" s="713" t="s">
        <v>807</v>
      </c>
      <c r="G500" s="713" t="s">
        <v>818</v>
      </c>
      <c r="H500" s="713" t="s">
        <v>819</v>
      </c>
      <c r="I500" s="713"/>
      <c r="J500" s="714">
        <v>0</v>
      </c>
      <c r="K500" s="713" t="s">
        <v>572</v>
      </c>
    </row>
    <row r="501" spans="1:11" s="9" customFormat="1" x14ac:dyDescent="0.25">
      <c r="A501" s="711">
        <v>200794</v>
      </c>
      <c r="B501" s="712" t="s">
        <v>820</v>
      </c>
      <c r="C501" s="713" t="s">
        <v>821</v>
      </c>
      <c r="D501" s="713" t="s">
        <v>822</v>
      </c>
      <c r="E501" s="713" t="s">
        <v>823</v>
      </c>
      <c r="F501" s="713" t="s">
        <v>807</v>
      </c>
      <c r="G501" s="713" t="s">
        <v>824</v>
      </c>
      <c r="H501" s="713" t="s">
        <v>825</v>
      </c>
      <c r="I501" s="713"/>
      <c r="J501" s="714">
        <v>0</v>
      </c>
      <c r="K501" s="713" t="s">
        <v>572</v>
      </c>
    </row>
    <row r="502" spans="1:11" s="9" customFormat="1" x14ac:dyDescent="0.25">
      <c r="A502" s="711">
        <v>200795</v>
      </c>
      <c r="B502" s="712" t="s">
        <v>826</v>
      </c>
      <c r="C502" s="713" t="s">
        <v>821</v>
      </c>
      <c r="D502" s="713" t="s">
        <v>822</v>
      </c>
      <c r="E502" s="713" t="s">
        <v>823</v>
      </c>
      <c r="F502" s="713" t="s">
        <v>807</v>
      </c>
      <c r="G502" s="713" t="s">
        <v>818</v>
      </c>
      <c r="H502" s="713" t="s">
        <v>827</v>
      </c>
      <c r="I502" s="713"/>
      <c r="J502" s="714">
        <v>0.67</v>
      </c>
      <c r="K502" s="713" t="s">
        <v>572</v>
      </c>
    </row>
    <row r="503" spans="1:11" s="9" customFormat="1" x14ac:dyDescent="0.25">
      <c r="A503" s="711">
        <v>200796</v>
      </c>
      <c r="B503" s="712" t="s">
        <v>828</v>
      </c>
      <c r="C503" s="713" t="s">
        <v>821</v>
      </c>
      <c r="D503" s="713" t="s">
        <v>822</v>
      </c>
      <c r="E503" s="713" t="s">
        <v>823</v>
      </c>
      <c r="F503" s="713" t="s">
        <v>807</v>
      </c>
      <c r="G503" s="713" t="s">
        <v>818</v>
      </c>
      <c r="H503" s="713" t="s">
        <v>827</v>
      </c>
      <c r="I503" s="713"/>
      <c r="J503" s="714">
        <v>0.67</v>
      </c>
      <c r="K503" s="713" t="s">
        <v>572</v>
      </c>
    </row>
    <row r="504" spans="1:11" s="9" customFormat="1" ht="45.75" x14ac:dyDescent="0.25">
      <c r="A504" s="711">
        <v>200797</v>
      </c>
      <c r="B504" s="712" t="s">
        <v>829</v>
      </c>
      <c r="C504" s="713" t="s">
        <v>812</v>
      </c>
      <c r="D504" s="713" t="s">
        <v>815</v>
      </c>
      <c r="E504" s="713" t="s">
        <v>806</v>
      </c>
      <c r="F504" s="713" t="s">
        <v>807</v>
      </c>
      <c r="G504" s="713" t="s">
        <v>818</v>
      </c>
      <c r="H504" s="713" t="s">
        <v>830</v>
      </c>
      <c r="I504" s="713"/>
      <c r="J504" s="714">
        <v>0</v>
      </c>
      <c r="K504" s="713" t="s">
        <v>572</v>
      </c>
    </row>
    <row r="505" spans="1:11" s="9" customFormat="1" ht="34.5" x14ac:dyDescent="0.25">
      <c r="A505" s="711">
        <v>200798</v>
      </c>
      <c r="B505" s="712" t="s">
        <v>831</v>
      </c>
      <c r="C505" s="713" t="s">
        <v>812</v>
      </c>
      <c r="D505" s="713" t="s">
        <v>815</v>
      </c>
      <c r="E505" s="713" t="s">
        <v>806</v>
      </c>
      <c r="F505" s="713" t="s">
        <v>807</v>
      </c>
      <c r="G505" s="713" t="s">
        <v>832</v>
      </c>
      <c r="H505" s="713" t="s">
        <v>819</v>
      </c>
      <c r="I505" s="713"/>
      <c r="J505" s="714">
        <v>0</v>
      </c>
      <c r="K505" s="713" t="s">
        <v>572</v>
      </c>
    </row>
    <row r="506" spans="1:11" s="9" customFormat="1" ht="34.5" x14ac:dyDescent="0.25">
      <c r="A506" s="711">
        <v>200799</v>
      </c>
      <c r="B506" s="712" t="s">
        <v>833</v>
      </c>
      <c r="C506" s="713" t="s">
        <v>812</v>
      </c>
      <c r="D506" s="713" t="s">
        <v>815</v>
      </c>
      <c r="E506" s="713" t="s">
        <v>806</v>
      </c>
      <c r="F506" s="713" t="s">
        <v>807</v>
      </c>
      <c r="G506" s="713" t="s">
        <v>818</v>
      </c>
      <c r="H506" s="713" t="s">
        <v>834</v>
      </c>
      <c r="I506" s="713"/>
      <c r="J506" s="714">
        <v>0.1</v>
      </c>
      <c r="K506" s="713" t="s">
        <v>572</v>
      </c>
    </row>
    <row r="507" spans="1:11" s="9" customFormat="1" ht="45.75" x14ac:dyDescent="0.25">
      <c r="A507" s="711">
        <v>200800</v>
      </c>
      <c r="B507" s="712" t="s">
        <v>835</v>
      </c>
      <c r="C507" s="713" t="s">
        <v>836</v>
      </c>
      <c r="D507" s="713" t="s">
        <v>837</v>
      </c>
      <c r="E507" s="713" t="s">
        <v>823</v>
      </c>
      <c r="F507" s="713" t="s">
        <v>807</v>
      </c>
      <c r="G507" s="713" t="s">
        <v>818</v>
      </c>
      <c r="H507" s="713" t="s">
        <v>838</v>
      </c>
      <c r="I507" s="713"/>
      <c r="J507" s="714">
        <v>1</v>
      </c>
      <c r="K507" s="713" t="s">
        <v>572</v>
      </c>
    </row>
    <row r="508" spans="1:11" s="9" customFormat="1" ht="102" x14ac:dyDescent="0.25">
      <c r="A508" s="711">
        <v>200801</v>
      </c>
      <c r="B508" s="712" t="s">
        <v>839</v>
      </c>
      <c r="C508" s="713" t="s">
        <v>836</v>
      </c>
      <c r="D508" s="713" t="s">
        <v>837</v>
      </c>
      <c r="E508" s="713" t="s">
        <v>823</v>
      </c>
      <c r="F508" s="713" t="s">
        <v>807</v>
      </c>
      <c r="G508" s="713" t="s">
        <v>818</v>
      </c>
      <c r="H508" s="713" t="s">
        <v>838</v>
      </c>
      <c r="I508" s="713"/>
      <c r="J508" s="714">
        <v>0</v>
      </c>
      <c r="K508" s="713" t="s">
        <v>572</v>
      </c>
    </row>
    <row r="509" spans="1:11" s="9" customFormat="1" ht="34.5" x14ac:dyDescent="0.25">
      <c r="A509" s="711">
        <v>200802</v>
      </c>
      <c r="B509" s="712" t="s">
        <v>840</v>
      </c>
      <c r="C509" s="713" t="s">
        <v>836</v>
      </c>
      <c r="D509" s="713" t="s">
        <v>837</v>
      </c>
      <c r="E509" s="713" t="s">
        <v>823</v>
      </c>
      <c r="F509" s="713" t="s">
        <v>807</v>
      </c>
      <c r="G509" s="713" t="s">
        <v>841</v>
      </c>
      <c r="H509" s="713" t="s">
        <v>838</v>
      </c>
      <c r="I509" s="713"/>
      <c r="J509" s="714">
        <v>0</v>
      </c>
      <c r="K509" s="713" t="s">
        <v>572</v>
      </c>
    </row>
    <row r="510" spans="1:11" s="9" customFormat="1" ht="34.5" x14ac:dyDescent="0.25">
      <c r="A510" s="711">
        <v>200803</v>
      </c>
      <c r="B510" s="712" t="s">
        <v>842</v>
      </c>
      <c r="C510" s="713" t="s">
        <v>836</v>
      </c>
      <c r="D510" s="713" t="s">
        <v>837</v>
      </c>
      <c r="E510" s="713" t="s">
        <v>823</v>
      </c>
      <c r="F510" s="713" t="s">
        <v>807</v>
      </c>
      <c r="G510" s="713" t="s">
        <v>818</v>
      </c>
      <c r="H510" s="713" t="s">
        <v>838</v>
      </c>
      <c r="I510" s="713"/>
      <c r="J510" s="714">
        <v>1</v>
      </c>
      <c r="K510" s="713" t="s">
        <v>572</v>
      </c>
    </row>
    <row r="511" spans="1:11" s="9" customFormat="1" x14ac:dyDescent="0.25">
      <c r="A511" s="711">
        <v>200804</v>
      </c>
      <c r="B511" s="712" t="s">
        <v>843</v>
      </c>
      <c r="C511" s="713" t="s">
        <v>821</v>
      </c>
      <c r="D511" s="713" t="s">
        <v>822</v>
      </c>
      <c r="E511" s="713" t="s">
        <v>823</v>
      </c>
      <c r="F511" s="713" t="s">
        <v>807</v>
      </c>
      <c r="G511" s="713" t="s">
        <v>818</v>
      </c>
      <c r="H511" s="713" t="s">
        <v>838</v>
      </c>
      <c r="I511" s="713"/>
      <c r="J511" s="714">
        <v>0</v>
      </c>
      <c r="K511" s="713" t="s">
        <v>572</v>
      </c>
    </row>
  </sheetData>
  <autoFilter ref="A1:K511" xr:uid="{2019A666-0AC4-4432-88DE-75469AB3F1BC}">
    <filterColumn colId="5">
      <filters>
        <filter val="Contraloría"/>
      </filters>
    </filterColumn>
    <filterColumn colId="10">
      <filters>
        <filter val="Abierta"/>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A17A-981D-4B6B-BC8B-CBBF45F1674B}">
  <dimension ref="A1:N38"/>
  <sheetViews>
    <sheetView zoomScale="85" zoomScaleNormal="85" workbookViewId="0">
      <selection activeCell="F9" sqref="F9:F10"/>
    </sheetView>
  </sheetViews>
  <sheetFormatPr baseColWidth="10" defaultColWidth="11.42578125" defaultRowHeight="11.25" x14ac:dyDescent="0.2"/>
  <cols>
    <col min="1" max="1" width="4.85546875" style="614" customWidth="1"/>
    <col min="2" max="2" width="4.7109375" style="614" customWidth="1"/>
    <col min="3" max="3" width="6.28515625" style="614" customWidth="1"/>
    <col min="4" max="4" width="4.7109375" style="614" customWidth="1"/>
    <col min="5" max="5" width="6.7109375" style="614" customWidth="1"/>
    <col min="6" max="6" width="37.140625" style="614" customWidth="1"/>
    <col min="7" max="7" width="11.42578125" style="614"/>
    <col min="8" max="8" width="39.5703125" style="614" customWidth="1"/>
    <col min="9" max="16384" width="11.42578125" style="614"/>
  </cols>
  <sheetData>
    <row r="1" spans="1:14" x14ac:dyDescent="0.2">
      <c r="A1" s="1085" t="s">
        <v>660</v>
      </c>
      <c r="B1" s="1086"/>
      <c r="C1" s="1086"/>
      <c r="D1" s="1086"/>
      <c r="E1" s="1086"/>
      <c r="F1" s="1086"/>
      <c r="G1" s="1086"/>
      <c r="H1" s="1086"/>
      <c r="I1" s="1086"/>
      <c r="J1" s="1086"/>
      <c r="K1" s="1086"/>
      <c r="L1" s="1086"/>
      <c r="M1" s="1086"/>
      <c r="N1" s="1087"/>
    </row>
    <row r="2" spans="1:14" x14ac:dyDescent="0.2">
      <c r="A2" s="615"/>
      <c r="B2" s="616">
        <v>4</v>
      </c>
      <c r="C2" s="616">
        <v>8</v>
      </c>
      <c r="D2" s="616">
        <v>20</v>
      </c>
      <c r="E2" s="616">
        <v>24</v>
      </c>
      <c r="F2" s="616">
        <v>28</v>
      </c>
      <c r="G2" s="616">
        <v>32</v>
      </c>
      <c r="H2" s="616">
        <v>36</v>
      </c>
      <c r="I2" s="616">
        <v>44</v>
      </c>
      <c r="J2" s="616">
        <v>48</v>
      </c>
      <c r="K2" s="616">
        <v>60</v>
      </c>
      <c r="L2" s="616">
        <v>64</v>
      </c>
      <c r="M2" s="616">
        <v>68</v>
      </c>
      <c r="N2" s="616">
        <v>72</v>
      </c>
    </row>
    <row r="3" spans="1:14" x14ac:dyDescent="0.2">
      <c r="A3" s="615"/>
      <c r="B3" s="616" t="s">
        <v>7</v>
      </c>
      <c r="C3" s="616" t="s">
        <v>1617</v>
      </c>
      <c r="D3" s="616" t="s">
        <v>1618</v>
      </c>
      <c r="E3" s="616" t="s">
        <v>663</v>
      </c>
      <c r="F3" s="616" t="s">
        <v>664</v>
      </c>
      <c r="G3" s="616" t="s">
        <v>14</v>
      </c>
      <c r="H3" s="616" t="s">
        <v>665</v>
      </c>
      <c r="I3" s="616" t="s">
        <v>666</v>
      </c>
      <c r="J3" s="616" t="s">
        <v>667</v>
      </c>
      <c r="K3" s="616" t="s">
        <v>668</v>
      </c>
      <c r="L3" s="616" t="s">
        <v>669</v>
      </c>
      <c r="M3" s="616" t="s">
        <v>670</v>
      </c>
      <c r="N3" s="616" t="s">
        <v>22</v>
      </c>
    </row>
    <row r="4" spans="1:14" s="163" customFormat="1" ht="77.25" customHeight="1" x14ac:dyDescent="0.2">
      <c r="A4" s="1062" t="s">
        <v>28</v>
      </c>
      <c r="B4" s="1088">
        <v>127</v>
      </c>
      <c r="C4" s="1089">
        <v>2024</v>
      </c>
      <c r="D4" s="1089">
        <v>46</v>
      </c>
      <c r="E4" s="1089" t="s">
        <v>30</v>
      </c>
      <c r="F4" s="692" t="s">
        <v>1619</v>
      </c>
      <c r="G4" s="1089">
        <v>1</v>
      </c>
      <c r="H4" s="1090" t="s">
        <v>1620</v>
      </c>
      <c r="I4" s="1091" t="s">
        <v>1621</v>
      </c>
      <c r="J4" s="1091" t="s">
        <v>1622</v>
      </c>
      <c r="K4" s="1093">
        <v>1</v>
      </c>
      <c r="L4" s="1091" t="s">
        <v>738</v>
      </c>
      <c r="M4" s="1095">
        <v>45474</v>
      </c>
      <c r="N4" s="1095">
        <v>45657</v>
      </c>
    </row>
    <row r="5" spans="1:14" s="163" customFormat="1" hidden="1" x14ac:dyDescent="0.2">
      <c r="A5" s="1062"/>
      <c r="B5" s="1065"/>
      <c r="C5" s="1068"/>
      <c r="D5" s="1068"/>
      <c r="E5" s="1068"/>
      <c r="F5" s="693" t="s">
        <v>634</v>
      </c>
      <c r="G5" s="1068"/>
      <c r="H5" s="1071"/>
      <c r="I5" s="1092"/>
      <c r="J5" s="1092"/>
      <c r="K5" s="1094"/>
      <c r="L5" s="1092"/>
      <c r="M5" s="1096"/>
      <c r="N5" s="1096"/>
    </row>
    <row r="6" spans="1:14" s="163" customFormat="1" ht="97.5" customHeight="1" x14ac:dyDescent="0.2">
      <c r="A6" s="1062" t="s">
        <v>43</v>
      </c>
      <c r="B6" s="1063">
        <v>127</v>
      </c>
      <c r="C6" s="1066">
        <v>2024</v>
      </c>
      <c r="D6" s="1066">
        <v>46</v>
      </c>
      <c r="E6" s="1066" t="s">
        <v>30</v>
      </c>
      <c r="F6" s="692" t="s">
        <v>1619</v>
      </c>
      <c r="G6" s="1066">
        <v>2</v>
      </c>
      <c r="H6" s="1069" t="s">
        <v>748</v>
      </c>
      <c r="I6" s="1056" t="s">
        <v>751</v>
      </c>
      <c r="J6" s="1056" t="s">
        <v>1623</v>
      </c>
      <c r="K6" s="1053">
        <v>1</v>
      </c>
      <c r="L6" s="1056" t="s">
        <v>789</v>
      </c>
      <c r="M6" s="1059">
        <v>45474</v>
      </c>
      <c r="N6" s="1059">
        <v>45657</v>
      </c>
    </row>
    <row r="7" spans="1:14" s="163" customFormat="1" hidden="1" x14ac:dyDescent="0.2">
      <c r="A7" s="1062"/>
      <c r="B7" s="1065"/>
      <c r="C7" s="1068"/>
      <c r="D7" s="1068"/>
      <c r="E7" s="1068"/>
      <c r="F7" s="693" t="s">
        <v>634</v>
      </c>
      <c r="G7" s="1068"/>
      <c r="H7" s="1071"/>
      <c r="I7" s="1058"/>
      <c r="J7" s="1058"/>
      <c r="K7" s="1055"/>
      <c r="L7" s="1058"/>
      <c r="M7" s="1061"/>
      <c r="N7" s="1061"/>
    </row>
    <row r="8" spans="1:14" s="163" customFormat="1" ht="128.25" customHeight="1" x14ac:dyDescent="0.2">
      <c r="A8" s="694" t="s">
        <v>52</v>
      </c>
      <c r="B8" s="695">
        <v>127</v>
      </c>
      <c r="C8" s="696">
        <v>2024</v>
      </c>
      <c r="D8" s="696">
        <v>46</v>
      </c>
      <c r="E8" s="696" t="s">
        <v>44</v>
      </c>
      <c r="F8" s="697" t="s">
        <v>753</v>
      </c>
      <c r="G8" s="696">
        <v>1</v>
      </c>
      <c r="H8" s="698" t="s">
        <v>1643</v>
      </c>
      <c r="I8" s="699" t="s">
        <v>752</v>
      </c>
      <c r="J8" s="699" t="s">
        <v>1624</v>
      </c>
      <c r="K8" s="700">
        <v>1</v>
      </c>
      <c r="L8" s="701" t="s">
        <v>738</v>
      </c>
      <c r="M8" s="702">
        <v>45474</v>
      </c>
      <c r="N8" s="702">
        <v>45657</v>
      </c>
    </row>
    <row r="9" spans="1:14" s="163" customFormat="1" ht="119.25" customHeight="1" x14ac:dyDescent="0.2">
      <c r="A9" s="1062" t="s">
        <v>60</v>
      </c>
      <c r="B9" s="1063">
        <v>127</v>
      </c>
      <c r="C9" s="1066">
        <v>2024</v>
      </c>
      <c r="D9" s="1066">
        <v>46</v>
      </c>
      <c r="E9" s="1066" t="s">
        <v>53</v>
      </c>
      <c r="F9" s="1081" t="s">
        <v>754</v>
      </c>
      <c r="G9" s="1066">
        <v>1</v>
      </c>
      <c r="H9" s="1083" t="s">
        <v>1625</v>
      </c>
      <c r="I9" s="1056" t="s">
        <v>756</v>
      </c>
      <c r="J9" s="1056" t="s">
        <v>1626</v>
      </c>
      <c r="K9" s="1053">
        <v>1</v>
      </c>
      <c r="L9" s="1056" t="s">
        <v>739</v>
      </c>
      <c r="M9" s="1059">
        <v>45505</v>
      </c>
      <c r="N9" s="1059">
        <v>45657</v>
      </c>
    </row>
    <row r="10" spans="1:14" s="163" customFormat="1" hidden="1" x14ac:dyDescent="0.2">
      <c r="A10" s="1062"/>
      <c r="B10" s="1065"/>
      <c r="C10" s="1068"/>
      <c r="D10" s="1068"/>
      <c r="E10" s="1068"/>
      <c r="F10" s="1082"/>
      <c r="G10" s="1068"/>
      <c r="H10" s="1084"/>
      <c r="I10" s="1058"/>
      <c r="J10" s="1058"/>
      <c r="K10" s="1055"/>
      <c r="L10" s="1058"/>
      <c r="M10" s="1061"/>
      <c r="N10" s="1061"/>
    </row>
    <row r="11" spans="1:14" s="163" customFormat="1" ht="74.25" customHeight="1" x14ac:dyDescent="0.2">
      <c r="A11" s="694" t="s">
        <v>74</v>
      </c>
      <c r="B11" s="695">
        <v>127</v>
      </c>
      <c r="C11" s="696">
        <v>2024</v>
      </c>
      <c r="D11" s="696">
        <v>46</v>
      </c>
      <c r="E11" s="696" t="s">
        <v>717</v>
      </c>
      <c r="F11" s="697" t="s">
        <v>1627</v>
      </c>
      <c r="G11" s="696">
        <v>1</v>
      </c>
      <c r="H11" s="698" t="s">
        <v>1628</v>
      </c>
      <c r="I11" s="701" t="s">
        <v>757</v>
      </c>
      <c r="J11" s="701" t="s">
        <v>1622</v>
      </c>
      <c r="K11" s="696">
        <v>1</v>
      </c>
      <c r="L11" s="701" t="s">
        <v>740</v>
      </c>
      <c r="M11" s="702">
        <v>45474</v>
      </c>
      <c r="N11" s="702">
        <v>45657</v>
      </c>
    </row>
    <row r="12" spans="1:14" s="163" customFormat="1" ht="87.75" customHeight="1" x14ac:dyDescent="0.2">
      <c r="A12" s="694" t="s">
        <v>85</v>
      </c>
      <c r="B12" s="703">
        <v>127</v>
      </c>
      <c r="C12" s="704">
        <v>2024</v>
      </c>
      <c r="D12" s="704">
        <v>46</v>
      </c>
      <c r="E12" s="704" t="s">
        <v>718</v>
      </c>
      <c r="F12" s="692" t="s">
        <v>758</v>
      </c>
      <c r="G12" s="696">
        <v>1</v>
      </c>
      <c r="H12" s="705" t="s">
        <v>759</v>
      </c>
      <c r="I12" s="701" t="s">
        <v>761</v>
      </c>
      <c r="J12" s="701" t="s">
        <v>1629</v>
      </c>
      <c r="K12" s="700">
        <v>1</v>
      </c>
      <c r="L12" s="701" t="s">
        <v>478</v>
      </c>
      <c r="M12" s="702">
        <v>45474</v>
      </c>
      <c r="N12" s="702">
        <v>45641</v>
      </c>
    </row>
    <row r="13" spans="1:14" s="163" customFormat="1" ht="87" customHeight="1" x14ac:dyDescent="0.2">
      <c r="A13" s="694" t="s">
        <v>95</v>
      </c>
      <c r="B13" s="703">
        <v>127</v>
      </c>
      <c r="C13" s="704">
        <v>2024</v>
      </c>
      <c r="D13" s="704">
        <v>46</v>
      </c>
      <c r="E13" s="704" t="s">
        <v>718</v>
      </c>
      <c r="F13" s="692" t="s">
        <v>758</v>
      </c>
      <c r="G13" s="696">
        <v>2</v>
      </c>
      <c r="H13" s="705" t="s">
        <v>760</v>
      </c>
      <c r="I13" s="701" t="s">
        <v>762</v>
      </c>
      <c r="J13" s="701" t="s">
        <v>1630</v>
      </c>
      <c r="K13" s="696">
        <v>1</v>
      </c>
      <c r="L13" s="701" t="s">
        <v>478</v>
      </c>
      <c r="M13" s="702">
        <v>45474</v>
      </c>
      <c r="N13" s="702">
        <v>45641</v>
      </c>
    </row>
    <row r="14" spans="1:14" s="163" customFormat="1" ht="22.5" x14ac:dyDescent="0.2">
      <c r="A14" s="1079" t="s">
        <v>107</v>
      </c>
      <c r="B14" s="1080">
        <v>127</v>
      </c>
      <c r="C14" s="1079">
        <v>2024</v>
      </c>
      <c r="D14" s="1066">
        <v>46</v>
      </c>
      <c r="E14" s="1066" t="s">
        <v>719</v>
      </c>
      <c r="F14" s="1075" t="s">
        <v>763</v>
      </c>
      <c r="G14" s="1066">
        <v>1</v>
      </c>
      <c r="H14" s="1077" t="s">
        <v>764</v>
      </c>
      <c r="I14" s="1056" t="s">
        <v>765</v>
      </c>
      <c r="J14" s="1056" t="s">
        <v>1623</v>
      </c>
      <c r="K14" s="1053">
        <v>1</v>
      </c>
      <c r="L14" s="706" t="s">
        <v>738</v>
      </c>
      <c r="M14" s="1059">
        <v>45474</v>
      </c>
      <c r="N14" s="1059">
        <v>45657</v>
      </c>
    </row>
    <row r="15" spans="1:14" s="163" customFormat="1" ht="39.75" customHeight="1" x14ac:dyDescent="0.2">
      <c r="A15" s="1079"/>
      <c r="B15" s="1080"/>
      <c r="C15" s="1079"/>
      <c r="D15" s="1068"/>
      <c r="E15" s="1068"/>
      <c r="F15" s="1076"/>
      <c r="G15" s="1068"/>
      <c r="H15" s="1078"/>
      <c r="I15" s="1058"/>
      <c r="J15" s="1058"/>
      <c r="K15" s="1055"/>
      <c r="L15" s="707" t="s">
        <v>1631</v>
      </c>
      <c r="M15" s="1061"/>
      <c r="N15" s="1061"/>
    </row>
    <row r="16" spans="1:14" s="163" customFormat="1" ht="62.25" customHeight="1" x14ac:dyDescent="0.2">
      <c r="A16" s="1062" t="s">
        <v>116</v>
      </c>
      <c r="B16" s="1064">
        <v>127</v>
      </c>
      <c r="C16" s="1067">
        <v>2024</v>
      </c>
      <c r="D16" s="1066">
        <v>46</v>
      </c>
      <c r="E16" s="1066" t="s">
        <v>720</v>
      </c>
      <c r="F16" s="692" t="s">
        <v>1632</v>
      </c>
      <c r="G16" s="1066">
        <v>1</v>
      </c>
      <c r="H16" s="1072" t="s">
        <v>767</v>
      </c>
      <c r="I16" s="1056" t="s">
        <v>770</v>
      </c>
      <c r="J16" s="1056" t="s">
        <v>1634</v>
      </c>
      <c r="K16" s="1053">
        <v>1</v>
      </c>
      <c r="L16" s="708"/>
      <c r="M16" s="1059">
        <v>45474</v>
      </c>
      <c r="N16" s="1059">
        <v>45496</v>
      </c>
    </row>
    <row r="17" spans="1:14" s="163" customFormat="1" ht="12.75" customHeight="1" x14ac:dyDescent="0.2">
      <c r="A17" s="1062"/>
      <c r="B17" s="1064"/>
      <c r="C17" s="1067"/>
      <c r="D17" s="1067"/>
      <c r="E17" s="1067"/>
      <c r="F17" s="693"/>
      <c r="G17" s="1067"/>
      <c r="H17" s="1073"/>
      <c r="I17" s="1057"/>
      <c r="J17" s="1057"/>
      <c r="K17" s="1054"/>
      <c r="L17" s="709" t="s">
        <v>1631</v>
      </c>
      <c r="M17" s="1060"/>
      <c r="N17" s="1060"/>
    </row>
    <row r="18" spans="1:14" s="163" customFormat="1" ht="45" hidden="1" x14ac:dyDescent="0.2">
      <c r="A18" s="1062"/>
      <c r="B18" s="1065"/>
      <c r="C18" s="1068"/>
      <c r="D18" s="1068"/>
      <c r="E18" s="1068"/>
      <c r="F18" s="693" t="s">
        <v>1633</v>
      </c>
      <c r="G18" s="1068"/>
      <c r="H18" s="1074"/>
      <c r="I18" s="1058"/>
      <c r="J18" s="1058"/>
      <c r="K18" s="1055"/>
      <c r="L18" s="707" t="s">
        <v>1635</v>
      </c>
      <c r="M18" s="1061"/>
      <c r="N18" s="1061"/>
    </row>
    <row r="19" spans="1:14" s="163" customFormat="1" ht="52.5" customHeight="1" x14ac:dyDescent="0.2">
      <c r="A19" s="1062" t="s">
        <v>127</v>
      </c>
      <c r="B19" s="1063">
        <v>127</v>
      </c>
      <c r="C19" s="1066">
        <v>2024</v>
      </c>
      <c r="D19" s="1066">
        <v>46</v>
      </c>
      <c r="E19" s="1066" t="s">
        <v>720</v>
      </c>
      <c r="F19" s="692" t="s">
        <v>1632</v>
      </c>
      <c r="G19" s="1066">
        <v>2</v>
      </c>
      <c r="H19" s="1072" t="s">
        <v>1636</v>
      </c>
      <c r="I19" s="1056" t="s">
        <v>771</v>
      </c>
      <c r="J19" s="1056" t="s">
        <v>1637</v>
      </c>
      <c r="K19" s="1053">
        <v>1</v>
      </c>
      <c r="L19" s="1056" t="s">
        <v>478</v>
      </c>
      <c r="M19" s="1059">
        <v>45474</v>
      </c>
      <c r="N19" s="1059">
        <v>45496</v>
      </c>
    </row>
    <row r="20" spans="1:14" s="163" customFormat="1" x14ac:dyDescent="0.2">
      <c r="A20" s="1062"/>
      <c r="B20" s="1064"/>
      <c r="C20" s="1067"/>
      <c r="D20" s="1067"/>
      <c r="E20" s="1067"/>
      <c r="F20" s="693"/>
      <c r="G20" s="1067"/>
      <c r="H20" s="1073"/>
      <c r="I20" s="1057"/>
      <c r="J20" s="1057"/>
      <c r="K20" s="1054"/>
      <c r="L20" s="1057"/>
      <c r="M20" s="1060"/>
      <c r="N20" s="1060"/>
    </row>
    <row r="21" spans="1:14" s="163" customFormat="1" ht="16.5" customHeight="1" x14ac:dyDescent="0.2">
      <c r="A21" s="1062"/>
      <c r="B21" s="1065"/>
      <c r="C21" s="1068"/>
      <c r="D21" s="1068"/>
      <c r="E21" s="1068"/>
      <c r="F21" s="693" t="s">
        <v>1633</v>
      </c>
      <c r="G21" s="1068"/>
      <c r="H21" s="1074"/>
      <c r="I21" s="1058"/>
      <c r="J21" s="1058"/>
      <c r="K21" s="1055"/>
      <c r="L21" s="1058"/>
      <c r="M21" s="1061"/>
      <c r="N21" s="1061"/>
    </row>
    <row r="22" spans="1:14" s="163" customFormat="1" ht="82.5" customHeight="1" x14ac:dyDescent="0.2">
      <c r="A22" s="1062" t="s">
        <v>136</v>
      </c>
      <c r="B22" s="1063">
        <v>127</v>
      </c>
      <c r="C22" s="1066">
        <v>2024</v>
      </c>
      <c r="D22" s="1066">
        <v>46</v>
      </c>
      <c r="E22" s="1066" t="s">
        <v>720</v>
      </c>
      <c r="F22" s="692" t="s">
        <v>1632</v>
      </c>
      <c r="G22" s="1066">
        <v>3</v>
      </c>
      <c r="H22" s="1069" t="s">
        <v>769</v>
      </c>
      <c r="I22" s="1056" t="s">
        <v>772</v>
      </c>
      <c r="J22" s="1056" t="s">
        <v>1638</v>
      </c>
      <c r="K22" s="1053">
        <v>1</v>
      </c>
      <c r="L22" s="1056" t="s">
        <v>478</v>
      </c>
      <c r="M22" s="1059">
        <v>45474</v>
      </c>
      <c r="N22" s="1059">
        <v>45818</v>
      </c>
    </row>
    <row r="23" spans="1:14" s="163" customFormat="1" hidden="1" x14ac:dyDescent="0.2">
      <c r="A23" s="1062"/>
      <c r="B23" s="1064"/>
      <c r="C23" s="1067"/>
      <c r="D23" s="1067"/>
      <c r="E23" s="1067"/>
      <c r="F23" s="693"/>
      <c r="G23" s="1067"/>
      <c r="H23" s="1070"/>
      <c r="I23" s="1057"/>
      <c r="J23" s="1057"/>
      <c r="K23" s="1054"/>
      <c r="L23" s="1057"/>
      <c r="M23" s="1060"/>
      <c r="N23" s="1060"/>
    </row>
    <row r="24" spans="1:14" s="163" customFormat="1" ht="45" hidden="1" x14ac:dyDescent="0.2">
      <c r="A24" s="1062"/>
      <c r="B24" s="1065"/>
      <c r="C24" s="1068"/>
      <c r="D24" s="1068"/>
      <c r="E24" s="1068"/>
      <c r="F24" s="693" t="s">
        <v>1633</v>
      </c>
      <c r="G24" s="1068"/>
      <c r="H24" s="1071"/>
      <c r="I24" s="1058"/>
      <c r="J24" s="1058"/>
      <c r="K24" s="1055"/>
      <c r="L24" s="1058"/>
      <c r="M24" s="1061"/>
      <c r="N24" s="1061"/>
    </row>
    <row r="25" spans="1:14" s="163" customFormat="1" ht="60" customHeight="1" x14ac:dyDescent="0.2">
      <c r="A25" s="1062" t="s">
        <v>146</v>
      </c>
      <c r="B25" s="1063">
        <v>127</v>
      </c>
      <c r="C25" s="1066">
        <v>2024</v>
      </c>
      <c r="D25" s="1066">
        <v>46</v>
      </c>
      <c r="E25" s="1066" t="s">
        <v>721</v>
      </c>
      <c r="F25" s="692" t="s">
        <v>1639</v>
      </c>
      <c r="G25" s="1066">
        <v>1</v>
      </c>
      <c r="H25" s="1069" t="s">
        <v>1640</v>
      </c>
      <c r="I25" s="1056" t="s">
        <v>770</v>
      </c>
      <c r="J25" s="1056" t="s">
        <v>1634</v>
      </c>
      <c r="K25" s="1053">
        <v>1</v>
      </c>
      <c r="L25" s="708"/>
      <c r="M25" s="1059">
        <v>45474</v>
      </c>
      <c r="N25" s="1059">
        <v>45496</v>
      </c>
    </row>
    <row r="26" spans="1:14" s="163" customFormat="1" ht="33.75" hidden="1" x14ac:dyDescent="0.2">
      <c r="A26" s="1062"/>
      <c r="B26" s="1064"/>
      <c r="C26" s="1067"/>
      <c r="D26" s="1067"/>
      <c r="E26" s="1067"/>
      <c r="F26" s="693"/>
      <c r="G26" s="1067"/>
      <c r="H26" s="1070"/>
      <c r="I26" s="1057"/>
      <c r="J26" s="1057"/>
      <c r="K26" s="1054"/>
      <c r="L26" s="709" t="s">
        <v>1631</v>
      </c>
      <c r="M26" s="1060"/>
      <c r="N26" s="1060"/>
    </row>
    <row r="27" spans="1:14" s="163" customFormat="1" ht="72" hidden="1" customHeight="1" x14ac:dyDescent="0.2">
      <c r="A27" s="1062"/>
      <c r="B27" s="1064"/>
      <c r="C27" s="1067"/>
      <c r="D27" s="1067"/>
      <c r="E27" s="1067"/>
      <c r="F27" s="693" t="s">
        <v>1633</v>
      </c>
      <c r="G27" s="1067"/>
      <c r="H27" s="1070"/>
      <c r="I27" s="1057"/>
      <c r="J27" s="1057"/>
      <c r="K27" s="1054"/>
      <c r="L27" s="709" t="s">
        <v>1635</v>
      </c>
      <c r="M27" s="1060"/>
      <c r="N27" s="1060"/>
    </row>
    <row r="28" spans="1:14" s="163" customFormat="1" x14ac:dyDescent="0.2">
      <c r="A28" s="1062"/>
      <c r="B28" s="1065"/>
      <c r="C28" s="1068"/>
      <c r="D28" s="1068"/>
      <c r="E28" s="1068"/>
      <c r="F28" s="693"/>
      <c r="G28" s="1068"/>
      <c r="H28" s="1071"/>
      <c r="I28" s="1058"/>
      <c r="J28" s="1058"/>
      <c r="K28" s="1055"/>
      <c r="L28" s="707"/>
      <c r="M28" s="1061"/>
      <c r="N28" s="1061"/>
    </row>
    <row r="29" spans="1:14" s="163" customFormat="1" ht="63" customHeight="1" x14ac:dyDescent="0.2">
      <c r="A29" s="1062" t="s">
        <v>154</v>
      </c>
      <c r="B29" s="1063">
        <v>127</v>
      </c>
      <c r="C29" s="1066">
        <v>2024</v>
      </c>
      <c r="D29" s="1066">
        <v>46</v>
      </c>
      <c r="E29" s="1066" t="s">
        <v>721</v>
      </c>
      <c r="F29" s="692" t="s">
        <v>1639</v>
      </c>
      <c r="G29" s="1066">
        <v>2</v>
      </c>
      <c r="H29" s="1072" t="s">
        <v>1636</v>
      </c>
      <c r="I29" s="1056" t="s">
        <v>771</v>
      </c>
      <c r="J29" s="1056" t="s">
        <v>1637</v>
      </c>
      <c r="K29" s="1053">
        <v>1</v>
      </c>
      <c r="L29" s="1056" t="s">
        <v>478</v>
      </c>
      <c r="M29" s="1059">
        <v>45474</v>
      </c>
      <c r="N29" s="1059">
        <v>45496</v>
      </c>
    </row>
    <row r="30" spans="1:14" s="163" customFormat="1" x14ac:dyDescent="0.2">
      <c r="A30" s="1062"/>
      <c r="B30" s="1064"/>
      <c r="C30" s="1067"/>
      <c r="D30" s="1067"/>
      <c r="E30" s="1067"/>
      <c r="F30" s="693"/>
      <c r="G30" s="1067"/>
      <c r="H30" s="1073"/>
      <c r="I30" s="1057"/>
      <c r="J30" s="1057"/>
      <c r="K30" s="1054"/>
      <c r="L30" s="1057"/>
      <c r="M30" s="1060"/>
      <c r="N30" s="1060"/>
    </row>
    <row r="31" spans="1:14" s="163" customFormat="1" ht="19.5" customHeight="1" x14ac:dyDescent="0.2">
      <c r="A31" s="1062"/>
      <c r="B31" s="1065"/>
      <c r="C31" s="1068"/>
      <c r="D31" s="1068"/>
      <c r="E31" s="1068"/>
      <c r="F31" s="693" t="s">
        <v>1633</v>
      </c>
      <c r="G31" s="1068"/>
      <c r="H31" s="1074"/>
      <c r="I31" s="1058"/>
      <c r="J31" s="1058"/>
      <c r="K31" s="1055"/>
      <c r="L31" s="1058"/>
      <c r="M31" s="1061"/>
      <c r="N31" s="1061"/>
    </row>
    <row r="32" spans="1:14" s="163" customFormat="1" ht="57" customHeight="1" x14ac:dyDescent="0.2">
      <c r="A32" s="1062" t="s">
        <v>162</v>
      </c>
      <c r="B32" s="1063">
        <v>127</v>
      </c>
      <c r="C32" s="1066">
        <v>2024</v>
      </c>
      <c r="D32" s="1066">
        <v>46</v>
      </c>
      <c r="E32" s="1066" t="s">
        <v>721</v>
      </c>
      <c r="F32" s="692" t="s">
        <v>1639</v>
      </c>
      <c r="G32" s="1066">
        <v>3</v>
      </c>
      <c r="H32" s="1069" t="s">
        <v>769</v>
      </c>
      <c r="I32" s="1056" t="s">
        <v>772</v>
      </c>
      <c r="J32" s="1056" t="s">
        <v>1638</v>
      </c>
      <c r="K32" s="1053">
        <v>1</v>
      </c>
      <c r="L32" s="1056" t="s">
        <v>478</v>
      </c>
      <c r="M32" s="1059">
        <v>45474</v>
      </c>
      <c r="N32" s="1059">
        <v>45818</v>
      </c>
    </row>
    <row r="33" spans="1:14" s="163" customFormat="1" x14ac:dyDescent="0.2">
      <c r="A33" s="1062"/>
      <c r="B33" s="1064"/>
      <c r="C33" s="1067"/>
      <c r="D33" s="1067"/>
      <c r="E33" s="1067"/>
      <c r="F33" s="693"/>
      <c r="G33" s="1067"/>
      <c r="H33" s="1070"/>
      <c r="I33" s="1057"/>
      <c r="J33" s="1057"/>
      <c r="K33" s="1054"/>
      <c r="L33" s="1057"/>
      <c r="M33" s="1060"/>
      <c r="N33" s="1060"/>
    </row>
    <row r="34" spans="1:14" s="163" customFormat="1" ht="3.75" customHeight="1" x14ac:dyDescent="0.2">
      <c r="A34" s="1062"/>
      <c r="B34" s="1065"/>
      <c r="C34" s="1068"/>
      <c r="D34" s="1068"/>
      <c r="E34" s="1068"/>
      <c r="F34" s="693" t="s">
        <v>1633</v>
      </c>
      <c r="G34" s="1068"/>
      <c r="H34" s="1071"/>
      <c r="I34" s="1058"/>
      <c r="J34" s="1058"/>
      <c r="K34" s="1055"/>
      <c r="L34" s="1058"/>
      <c r="M34" s="1061"/>
      <c r="N34" s="1061"/>
    </row>
    <row r="35" spans="1:14" s="163" customFormat="1" ht="60.75" customHeight="1" x14ac:dyDescent="0.2">
      <c r="A35" s="694" t="s">
        <v>170</v>
      </c>
      <c r="B35" s="695">
        <v>127</v>
      </c>
      <c r="C35" s="696">
        <v>2024</v>
      </c>
      <c r="D35" s="696">
        <v>46</v>
      </c>
      <c r="E35" s="696" t="s">
        <v>722</v>
      </c>
      <c r="F35" s="710" t="s">
        <v>775</v>
      </c>
      <c r="G35" s="696">
        <v>1</v>
      </c>
      <c r="H35" s="705" t="s">
        <v>779</v>
      </c>
      <c r="I35" s="701" t="s">
        <v>1641</v>
      </c>
      <c r="J35" s="701" t="s">
        <v>783</v>
      </c>
      <c r="K35" s="696">
        <v>1</v>
      </c>
      <c r="L35" s="701" t="s">
        <v>742</v>
      </c>
      <c r="M35" s="702">
        <v>45474</v>
      </c>
      <c r="N35" s="702">
        <v>45807</v>
      </c>
    </row>
    <row r="36" spans="1:14" s="163" customFormat="1" ht="71.25" customHeight="1" x14ac:dyDescent="0.2">
      <c r="A36" s="694" t="s">
        <v>180</v>
      </c>
      <c r="B36" s="695">
        <v>127</v>
      </c>
      <c r="C36" s="696">
        <v>2024</v>
      </c>
      <c r="D36" s="696">
        <v>46</v>
      </c>
      <c r="E36" s="696" t="s">
        <v>723</v>
      </c>
      <c r="F36" s="710" t="s">
        <v>776</v>
      </c>
      <c r="G36" s="696">
        <v>1</v>
      </c>
      <c r="H36" s="698" t="s">
        <v>780</v>
      </c>
      <c r="I36" s="701" t="s">
        <v>784</v>
      </c>
      <c r="J36" s="701" t="s">
        <v>784</v>
      </c>
      <c r="K36" s="696">
        <v>1</v>
      </c>
      <c r="L36" s="701" t="s">
        <v>464</v>
      </c>
      <c r="M36" s="702">
        <v>45474</v>
      </c>
      <c r="N36" s="702">
        <v>45534</v>
      </c>
    </row>
    <row r="37" spans="1:14" s="163" customFormat="1" ht="33.75" x14ac:dyDescent="0.2">
      <c r="A37" s="694" t="s">
        <v>188</v>
      </c>
      <c r="B37" s="695">
        <v>127</v>
      </c>
      <c r="C37" s="696">
        <v>2024</v>
      </c>
      <c r="D37" s="696">
        <v>46</v>
      </c>
      <c r="E37" s="696" t="s">
        <v>724</v>
      </c>
      <c r="F37" s="710" t="s">
        <v>777</v>
      </c>
      <c r="G37" s="696">
        <v>1</v>
      </c>
      <c r="H37" s="705" t="s">
        <v>781</v>
      </c>
      <c r="I37" s="701" t="s">
        <v>1641</v>
      </c>
      <c r="J37" s="701" t="s">
        <v>785</v>
      </c>
      <c r="K37" s="700">
        <v>1</v>
      </c>
      <c r="L37" s="701" t="s">
        <v>464</v>
      </c>
      <c r="M37" s="702">
        <v>45519</v>
      </c>
      <c r="N37" s="702">
        <v>45807</v>
      </c>
    </row>
    <row r="38" spans="1:14" s="163" customFormat="1" ht="82.5" customHeight="1" x14ac:dyDescent="0.2">
      <c r="A38" s="694" t="s">
        <v>199</v>
      </c>
      <c r="B38" s="695">
        <v>127</v>
      </c>
      <c r="C38" s="696">
        <v>2024</v>
      </c>
      <c r="D38" s="696">
        <v>46</v>
      </c>
      <c r="E38" s="696" t="s">
        <v>725</v>
      </c>
      <c r="F38" s="710" t="s">
        <v>778</v>
      </c>
      <c r="G38" s="696">
        <v>1</v>
      </c>
      <c r="H38" s="705" t="s">
        <v>782</v>
      </c>
      <c r="I38" s="701" t="s">
        <v>1642</v>
      </c>
      <c r="J38" s="701" t="s">
        <v>786</v>
      </c>
      <c r="K38" s="700">
        <v>1</v>
      </c>
      <c r="L38" s="701" t="s">
        <v>464</v>
      </c>
      <c r="M38" s="702">
        <v>45474</v>
      </c>
      <c r="N38" s="702">
        <v>45809</v>
      </c>
    </row>
  </sheetData>
  <mergeCells count="130">
    <mergeCell ref="A1:N1"/>
    <mergeCell ref="A4:A5"/>
    <mergeCell ref="B4:B5"/>
    <mergeCell ref="C4:C5"/>
    <mergeCell ref="D4:D5"/>
    <mergeCell ref="E4:E5"/>
    <mergeCell ref="G4:G5"/>
    <mergeCell ref="H4:H5"/>
    <mergeCell ref="I4:I5"/>
    <mergeCell ref="J4:J5"/>
    <mergeCell ref="K4:K5"/>
    <mergeCell ref="L4:L5"/>
    <mergeCell ref="M4:M5"/>
    <mergeCell ref="N4:N5"/>
    <mergeCell ref="A6:A7"/>
    <mergeCell ref="B6:B7"/>
    <mergeCell ref="C6:C7"/>
    <mergeCell ref="D6:D7"/>
    <mergeCell ref="E6:E7"/>
    <mergeCell ref="G6:G7"/>
    <mergeCell ref="N6:N7"/>
    <mergeCell ref="A9:A10"/>
    <mergeCell ref="B9:B10"/>
    <mergeCell ref="C9:C10"/>
    <mergeCell ref="D9:D10"/>
    <mergeCell ref="E9:E10"/>
    <mergeCell ref="F9:F10"/>
    <mergeCell ref="G9:G10"/>
    <mergeCell ref="H9:H10"/>
    <mergeCell ref="I9:I10"/>
    <mergeCell ref="H6:H7"/>
    <mergeCell ref="I6:I7"/>
    <mergeCell ref="J6:J7"/>
    <mergeCell ref="K6:K7"/>
    <mergeCell ref="L6:L7"/>
    <mergeCell ref="M6:M7"/>
    <mergeCell ref="J9:J10"/>
    <mergeCell ref="K9:K10"/>
    <mergeCell ref="F14:F15"/>
    <mergeCell ref="G14:G15"/>
    <mergeCell ref="H14:H15"/>
    <mergeCell ref="I14:I15"/>
    <mergeCell ref="L9:L10"/>
    <mergeCell ref="M9:M10"/>
    <mergeCell ref="N9:N10"/>
    <mergeCell ref="A14:A15"/>
    <mergeCell ref="B14:B15"/>
    <mergeCell ref="C14:C15"/>
    <mergeCell ref="D14:D15"/>
    <mergeCell ref="E14:E15"/>
    <mergeCell ref="M14:M15"/>
    <mergeCell ref="N14:N15"/>
    <mergeCell ref="J14:J15"/>
    <mergeCell ref="K14:K15"/>
    <mergeCell ref="J16:J18"/>
    <mergeCell ref="K16:K18"/>
    <mergeCell ref="M16:M18"/>
    <mergeCell ref="N16:N18"/>
    <mergeCell ref="A19:A21"/>
    <mergeCell ref="B19:B21"/>
    <mergeCell ref="C19:C21"/>
    <mergeCell ref="D19:D21"/>
    <mergeCell ref="E19:E21"/>
    <mergeCell ref="G19:G21"/>
    <mergeCell ref="A16:A18"/>
    <mergeCell ref="B16:B18"/>
    <mergeCell ref="C16:C18"/>
    <mergeCell ref="D16:D18"/>
    <mergeCell ref="E16:E18"/>
    <mergeCell ref="G16:G18"/>
    <mergeCell ref="H16:H18"/>
    <mergeCell ref="I16:I18"/>
    <mergeCell ref="A25:A28"/>
    <mergeCell ref="B25:B28"/>
    <mergeCell ref="C25:C28"/>
    <mergeCell ref="D25:D28"/>
    <mergeCell ref="E25:E28"/>
    <mergeCell ref="G25:G28"/>
    <mergeCell ref="N19:N21"/>
    <mergeCell ref="A22:A24"/>
    <mergeCell ref="B22:B24"/>
    <mergeCell ref="C22:C24"/>
    <mergeCell ref="D22:D24"/>
    <mergeCell ref="E22:E24"/>
    <mergeCell ref="G22:G24"/>
    <mergeCell ref="H22:H24"/>
    <mergeCell ref="I22:I24"/>
    <mergeCell ref="J22:J24"/>
    <mergeCell ref="H19:H21"/>
    <mergeCell ref="I19:I21"/>
    <mergeCell ref="J19:J21"/>
    <mergeCell ref="K19:K21"/>
    <mergeCell ref="L19:L21"/>
    <mergeCell ref="M19:M21"/>
    <mergeCell ref="E29:E31"/>
    <mergeCell ref="G29:G31"/>
    <mergeCell ref="H25:H28"/>
    <mergeCell ref="I25:I28"/>
    <mergeCell ref="J25:J28"/>
    <mergeCell ref="K25:K28"/>
    <mergeCell ref="M25:M28"/>
    <mergeCell ref="N25:N28"/>
    <mergeCell ref="K22:K24"/>
    <mergeCell ref="L22:L24"/>
    <mergeCell ref="M22:M24"/>
    <mergeCell ref="N22:N24"/>
    <mergeCell ref="K32:K34"/>
    <mergeCell ref="L32:L34"/>
    <mergeCell ref="M32:M34"/>
    <mergeCell ref="N32:N34"/>
    <mergeCell ref="N29:N31"/>
    <mergeCell ref="A32:A34"/>
    <mergeCell ref="B32:B34"/>
    <mergeCell ref="C32:C34"/>
    <mergeCell ref="D32:D34"/>
    <mergeCell ref="E32:E34"/>
    <mergeCell ref="G32:G34"/>
    <mergeCell ref="H32:H34"/>
    <mergeCell ref="I32:I34"/>
    <mergeCell ref="J32:J34"/>
    <mergeCell ref="H29:H31"/>
    <mergeCell ref="I29:I31"/>
    <mergeCell ref="J29:J31"/>
    <mergeCell ref="K29:K31"/>
    <mergeCell ref="L29:L31"/>
    <mergeCell ref="M29:M31"/>
    <mergeCell ref="A29:A31"/>
    <mergeCell ref="B29:B31"/>
    <mergeCell ref="C29:C31"/>
    <mergeCell ref="D29:D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C2D8-F83B-4150-A52E-B0E8CCD7E034}">
  <dimension ref="A1:P351017"/>
  <sheetViews>
    <sheetView topLeftCell="C8" zoomScaleNormal="100" workbookViewId="0">
      <selection activeCell="F11" sqref="F11"/>
    </sheetView>
  </sheetViews>
  <sheetFormatPr baseColWidth="10" defaultColWidth="9.28515625" defaultRowHeight="15" x14ac:dyDescent="0.25"/>
  <cols>
    <col min="1" max="1" width="9.28515625" style="492"/>
    <col min="2" max="2" width="9.7109375" style="492" customWidth="1"/>
    <col min="3" max="3" width="5.7109375" style="492" customWidth="1"/>
    <col min="4" max="4" width="8.28515625" style="492" customWidth="1"/>
    <col min="5" max="5" width="4.42578125" style="492" customWidth="1"/>
    <col min="6" max="6" width="7.5703125" style="492" customWidth="1"/>
    <col min="7" max="7" width="32.7109375" style="492" customWidth="1"/>
    <col min="8" max="8" width="51.5703125" style="492" customWidth="1"/>
    <col min="9" max="9" width="20.28515625" style="492" customWidth="1"/>
    <col min="10" max="10" width="43.7109375" style="492" customWidth="1"/>
    <col min="11" max="11" width="26.28515625" style="492" customWidth="1"/>
    <col min="12" max="12" width="37.7109375" style="492" customWidth="1"/>
    <col min="13" max="13" width="14.7109375" style="492" customWidth="1"/>
    <col min="14" max="14" width="19.7109375" style="492" customWidth="1"/>
    <col min="15" max="15" width="21" style="492" customWidth="1"/>
    <col min="16" max="16" width="26" style="492" customWidth="1"/>
    <col min="17" max="16384" width="9.28515625" style="492"/>
  </cols>
  <sheetData>
    <row r="1" spans="1:16" hidden="1" x14ac:dyDescent="0.25">
      <c r="B1" s="493" t="s">
        <v>650</v>
      </c>
      <c r="C1" s="493">
        <v>70</v>
      </c>
      <c r="D1" s="493" t="s">
        <v>651</v>
      </c>
    </row>
    <row r="2" spans="1:16" hidden="1" x14ac:dyDescent="0.25">
      <c r="B2" s="493" t="s">
        <v>652</v>
      </c>
      <c r="C2" s="493">
        <v>14251</v>
      </c>
      <c r="D2" s="493" t="s">
        <v>653</v>
      </c>
    </row>
    <row r="3" spans="1:16" hidden="1" x14ac:dyDescent="0.25">
      <c r="B3" s="493" t="s">
        <v>654</v>
      </c>
      <c r="C3" s="493">
        <v>1</v>
      </c>
    </row>
    <row r="4" spans="1:16" hidden="1" x14ac:dyDescent="0.25">
      <c r="B4" s="493" t="s">
        <v>655</v>
      </c>
      <c r="C4" s="493">
        <v>127</v>
      </c>
    </row>
    <row r="5" spans="1:16" hidden="1" x14ac:dyDescent="0.25">
      <c r="B5" s="493" t="s">
        <v>656</v>
      </c>
      <c r="C5" s="494">
        <v>44918</v>
      </c>
    </row>
    <row r="6" spans="1:16" hidden="1" x14ac:dyDescent="0.25">
      <c r="B6" s="493" t="s">
        <v>657</v>
      </c>
      <c r="C6" s="493">
        <v>1</v>
      </c>
      <c r="D6" s="493" t="s">
        <v>658</v>
      </c>
    </row>
    <row r="7" spans="1:16" hidden="1" x14ac:dyDescent="0.25"/>
    <row r="8" spans="1:16" x14ac:dyDescent="0.25">
      <c r="A8" s="493" t="s">
        <v>659</v>
      </c>
      <c r="B8" s="1097" t="s">
        <v>660</v>
      </c>
      <c r="C8" s="1098"/>
      <c r="D8" s="1098"/>
      <c r="E8" s="1098"/>
      <c r="F8" s="1098"/>
      <c r="G8" s="1098"/>
      <c r="H8" s="1098"/>
      <c r="I8" s="1098"/>
      <c r="J8" s="1098"/>
      <c r="K8" s="1098"/>
      <c r="L8" s="1098"/>
      <c r="M8" s="1098"/>
      <c r="N8" s="1098"/>
      <c r="O8" s="1098"/>
      <c r="P8" s="1098"/>
    </row>
    <row r="9" spans="1:16" x14ac:dyDescent="0.25">
      <c r="C9" s="493">
        <v>4</v>
      </c>
      <c r="D9" s="493">
        <v>8</v>
      </c>
      <c r="E9" s="493">
        <v>20</v>
      </c>
      <c r="F9" s="493">
        <v>24</v>
      </c>
      <c r="G9" s="493"/>
      <c r="H9" s="493">
        <v>28</v>
      </c>
      <c r="I9" s="493">
        <v>32</v>
      </c>
      <c r="J9" s="493">
        <v>36</v>
      </c>
      <c r="K9" s="493">
        <v>44</v>
      </c>
      <c r="L9" s="493">
        <v>48</v>
      </c>
      <c r="M9" s="493">
        <v>60</v>
      </c>
      <c r="N9" s="493">
        <v>64</v>
      </c>
      <c r="O9" s="493">
        <v>68</v>
      </c>
      <c r="P9" s="493">
        <v>72</v>
      </c>
    </row>
    <row r="10" spans="1:16" x14ac:dyDescent="0.25">
      <c r="C10" s="495" t="s">
        <v>7</v>
      </c>
      <c r="D10" s="495" t="s">
        <v>661</v>
      </c>
      <c r="E10" s="495" t="s">
        <v>662</v>
      </c>
      <c r="F10" s="495" t="s">
        <v>663</v>
      </c>
      <c r="G10" s="495"/>
      <c r="H10" s="495" t="s">
        <v>664</v>
      </c>
      <c r="I10" s="495" t="s">
        <v>14</v>
      </c>
      <c r="J10" s="495" t="s">
        <v>665</v>
      </c>
      <c r="K10" s="495" t="s">
        <v>666</v>
      </c>
      <c r="L10" s="495" t="s">
        <v>667</v>
      </c>
      <c r="M10" s="495" t="s">
        <v>668</v>
      </c>
      <c r="N10" s="495" t="s">
        <v>669</v>
      </c>
      <c r="O10" s="495" t="s">
        <v>670</v>
      </c>
      <c r="P10" s="495" t="s">
        <v>22</v>
      </c>
    </row>
    <row r="11" spans="1:16" ht="81.75" customHeight="1" x14ac:dyDescent="0.25">
      <c r="A11" s="493">
        <v>1</v>
      </c>
      <c r="B11" s="492" t="s">
        <v>28</v>
      </c>
      <c r="C11" s="496">
        <v>127</v>
      </c>
      <c r="D11" s="497">
        <v>2023</v>
      </c>
      <c r="E11" s="498">
        <v>39</v>
      </c>
      <c r="F11" s="499" t="s">
        <v>671</v>
      </c>
      <c r="G11" s="500" t="s">
        <v>672</v>
      </c>
      <c r="H11" s="501" t="s">
        <v>673</v>
      </c>
      <c r="I11" s="498">
        <v>1</v>
      </c>
      <c r="J11" s="502" t="s">
        <v>674</v>
      </c>
      <c r="K11" s="503" t="s">
        <v>675</v>
      </c>
      <c r="L11" s="503" t="s">
        <v>676</v>
      </c>
      <c r="M11" s="498">
        <v>1</v>
      </c>
      <c r="N11" s="503" t="s">
        <v>464</v>
      </c>
      <c r="O11" s="504">
        <v>45286</v>
      </c>
      <c r="P11" s="504">
        <v>45651</v>
      </c>
    </row>
    <row r="12" spans="1:16" ht="84" customHeight="1" x14ac:dyDescent="0.25">
      <c r="A12" s="493">
        <v>2</v>
      </c>
      <c r="B12" s="492" t="s">
        <v>43</v>
      </c>
      <c r="C12" s="496">
        <v>127</v>
      </c>
      <c r="D12" s="497">
        <v>2023</v>
      </c>
      <c r="E12" s="498">
        <v>39</v>
      </c>
      <c r="F12" s="499" t="s">
        <v>671</v>
      </c>
      <c r="G12" s="500" t="s">
        <v>672</v>
      </c>
      <c r="H12" s="501" t="s">
        <v>673</v>
      </c>
      <c r="I12" s="498">
        <v>2</v>
      </c>
      <c r="J12" s="502" t="s">
        <v>677</v>
      </c>
      <c r="K12" s="503" t="s">
        <v>678</v>
      </c>
      <c r="L12" s="503" t="s">
        <v>679</v>
      </c>
      <c r="M12" s="505">
        <v>1</v>
      </c>
      <c r="N12" s="503" t="s">
        <v>680</v>
      </c>
      <c r="O12" s="504">
        <v>45286</v>
      </c>
      <c r="P12" s="504">
        <v>45651</v>
      </c>
    </row>
    <row r="13" spans="1:16" ht="84" customHeight="1" x14ac:dyDescent="0.25">
      <c r="A13" s="493">
        <v>3</v>
      </c>
      <c r="B13" s="492" t="s">
        <v>52</v>
      </c>
      <c r="C13" s="496">
        <v>127</v>
      </c>
      <c r="D13" s="497">
        <v>2023</v>
      </c>
      <c r="E13" s="498">
        <v>39</v>
      </c>
      <c r="F13" s="499" t="s">
        <v>681</v>
      </c>
      <c r="G13" s="500" t="s">
        <v>682</v>
      </c>
      <c r="H13" s="501" t="s">
        <v>683</v>
      </c>
      <c r="I13" s="498">
        <v>1</v>
      </c>
      <c r="J13" s="506" t="s">
        <v>684</v>
      </c>
      <c r="K13" s="503" t="s">
        <v>685</v>
      </c>
      <c r="L13" s="503" t="s">
        <v>686</v>
      </c>
      <c r="M13" s="498">
        <v>1</v>
      </c>
      <c r="N13" s="503" t="s">
        <v>466</v>
      </c>
      <c r="O13" s="504">
        <v>45286</v>
      </c>
      <c r="P13" s="504">
        <v>45382</v>
      </c>
    </row>
    <row r="14" spans="1:16" ht="97.5" customHeight="1" x14ac:dyDescent="0.25">
      <c r="A14" s="493">
        <v>4</v>
      </c>
      <c r="B14" s="507" t="s">
        <v>60</v>
      </c>
      <c r="C14" s="496">
        <v>127</v>
      </c>
      <c r="D14" s="497">
        <v>2023</v>
      </c>
      <c r="E14" s="498">
        <v>39</v>
      </c>
      <c r="F14" s="508" t="s">
        <v>681</v>
      </c>
      <c r="G14" s="509" t="s">
        <v>682</v>
      </c>
      <c r="H14" s="510" t="s">
        <v>683</v>
      </c>
      <c r="I14" s="498">
        <v>2</v>
      </c>
      <c r="J14" s="506" t="s">
        <v>687</v>
      </c>
      <c r="K14" s="503" t="s">
        <v>685</v>
      </c>
      <c r="L14" s="503" t="s">
        <v>688</v>
      </c>
      <c r="M14" s="498">
        <v>2</v>
      </c>
      <c r="N14" s="503" t="s">
        <v>466</v>
      </c>
      <c r="O14" s="504">
        <v>45286</v>
      </c>
      <c r="P14" s="504">
        <v>45651</v>
      </c>
    </row>
    <row r="351001" spans="1:1" x14ac:dyDescent="0.25">
      <c r="A351001" s="492" t="s">
        <v>382</v>
      </c>
    </row>
    <row r="351002" spans="1:1" x14ac:dyDescent="0.25">
      <c r="A351002" s="492" t="s">
        <v>383</v>
      </c>
    </row>
    <row r="351003" spans="1:1" x14ac:dyDescent="0.25">
      <c r="A351003" s="492" t="s">
        <v>384</v>
      </c>
    </row>
    <row r="351004" spans="1:1" x14ac:dyDescent="0.25">
      <c r="A351004" s="492" t="s">
        <v>385</v>
      </c>
    </row>
    <row r="351005" spans="1:1" x14ac:dyDescent="0.25">
      <c r="A351005" s="492" t="s">
        <v>386</v>
      </c>
    </row>
    <row r="351006" spans="1:1" x14ac:dyDescent="0.25">
      <c r="A351006" s="492" t="s">
        <v>387</v>
      </c>
    </row>
    <row r="351007" spans="1:1" x14ac:dyDescent="0.25">
      <c r="A351007" s="492" t="s">
        <v>388</v>
      </c>
    </row>
    <row r="351008" spans="1:1" x14ac:dyDescent="0.25">
      <c r="A351008" s="492" t="s">
        <v>389</v>
      </c>
    </row>
    <row r="351009" spans="1:1" x14ac:dyDescent="0.25">
      <c r="A351009" s="492" t="s">
        <v>390</v>
      </c>
    </row>
    <row r="351010" spans="1:1" x14ac:dyDescent="0.25">
      <c r="A351010" s="492" t="s">
        <v>391</v>
      </c>
    </row>
    <row r="351011" spans="1:1" x14ac:dyDescent="0.25">
      <c r="A351011" s="492" t="s">
        <v>392</v>
      </c>
    </row>
    <row r="351012" spans="1:1" x14ac:dyDescent="0.25">
      <c r="A351012" s="492" t="s">
        <v>393</v>
      </c>
    </row>
    <row r="351013" spans="1:1" x14ac:dyDescent="0.25">
      <c r="A351013" s="492" t="s">
        <v>394</v>
      </c>
    </row>
    <row r="351014" spans="1:1" x14ac:dyDescent="0.25">
      <c r="A351014" s="492" t="s">
        <v>395</v>
      </c>
    </row>
    <row r="351015" spans="1:1" x14ac:dyDescent="0.25">
      <c r="A351015" s="492" t="s">
        <v>29</v>
      </c>
    </row>
    <row r="351016" spans="1:1" x14ac:dyDescent="0.25">
      <c r="A351016" s="492" t="s">
        <v>61</v>
      </c>
    </row>
    <row r="351017" spans="1:1" x14ac:dyDescent="0.25">
      <c r="A351017" s="492" t="s">
        <v>412</v>
      </c>
    </row>
  </sheetData>
  <mergeCells count="1">
    <mergeCell ref="B8:P8"/>
  </mergeCells>
  <dataValidations count="8">
    <dataValidation type="whole" allowBlank="1" showInputMessage="1" showErrorMessage="1" errorTitle="Entrada no válida" error="Por favor escriba un número entero" promptTitle="Escriba un número entero en esta casilla" sqref="I11:I14" xr:uid="{94D889C1-B97D-4B21-9D1B-8C58DA7B743D}">
      <formula1>-999</formula1>
      <formula2>999</formula2>
    </dataValidation>
    <dataValidation type="date" allowBlank="1" showInputMessage="1" errorTitle="Entrada no válida" error="Por favor escriba una fecha válida (AAAA/MM/DD)" promptTitle="Ingrese una fecha (AAAA/MM/DD)" sqref="O11:P14" xr:uid="{48581BC5-09F3-48CF-B251-04A0E3464152}">
      <formula1>1900/1/1</formula1>
      <formula2>3000/1/1</formula2>
    </dataValidation>
    <dataValidation type="decimal" allowBlank="1" showInputMessage="1" showErrorMessage="1" errorTitle="Entrada no válida" error="Por favor escriba un número" promptTitle="Escriba un número en esta casilla" sqref="M11:M14" xr:uid="{3B1EC218-30F6-470E-9452-FBB69653E315}">
      <formula1>-999999</formula1>
      <formula2>999999</formula2>
    </dataValidation>
    <dataValidation type="decimal" allowBlank="1" showInputMessage="1" showErrorMessage="1" errorTitle="Entrada no válida" error="Por favor escriba un número" promptTitle="Escriba un número en esta casilla" sqref="E11:E14" xr:uid="{C85F64AB-F0F4-46FC-9291-D7C528704F1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sqref="C11:C14" xr:uid="{131D97F6-F856-4617-A5D2-003C0C5E63D4}">
      <formula1>0</formula1>
      <formula2>9</formula2>
    </dataValidation>
    <dataValidation type="textLength" allowBlank="1" showInputMessage="1" showErrorMessage="1" errorTitle="Entrada no válida" error="Escriba un texto  Maximo 100 Caracteres" promptTitle="Cualquier contenido Maximo 100 Caracteres" sqref="N11:N14 L13:L14" xr:uid="{4236C1C5-4655-419F-B579-466120F6CA05}">
      <formula1>0</formula1>
      <formula2>100</formula2>
    </dataValidation>
    <dataValidation type="textLength" allowBlank="1" showInputMessage="1" showErrorMessage="1" errorTitle="Entrada no válida" error="Escriba un texto  Maximo 20 Caracteres" promptTitle="Cualquier contenido Maximo 20 Caracteres" sqref="F11:G14" xr:uid="{9DA304A9-7F4F-43FC-AC5F-D6D2F930BF51}">
      <formula1>0</formula1>
      <formula2>20</formula2>
    </dataValidation>
    <dataValidation type="textLength" allowBlank="1" showInputMessage="1" showErrorMessage="1" errorTitle="Entrada no válida" error="Escriba un texto  Maximo 500 Caracteres" promptTitle="Cualquier contenido Maximo 500 Caracteres" sqref="J13:J14 H11:H14 K11:K14 L11:L12" xr:uid="{292A4577-27CE-4D0B-B969-335688151A11}">
      <formula1>0</formula1>
      <formula2>500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5403-AED7-4F3A-B4A2-0CA9D77A2000}">
  <dimension ref="B1:L54"/>
  <sheetViews>
    <sheetView topLeftCell="A22" zoomScale="85" zoomScaleNormal="85" workbookViewId="0">
      <selection activeCell="N11" sqref="N11"/>
    </sheetView>
  </sheetViews>
  <sheetFormatPr baseColWidth="10" defaultColWidth="11.42578125" defaultRowHeight="11.25" x14ac:dyDescent="0.2"/>
  <cols>
    <col min="1" max="1" width="1" style="163" customWidth="1"/>
    <col min="2" max="2" width="5.5703125" style="163" bestFit="1" customWidth="1"/>
    <col min="3" max="3" width="11.5703125" style="163" bestFit="1" customWidth="1"/>
    <col min="4" max="4" width="6.7109375" style="163" customWidth="1"/>
    <col min="5" max="6" width="11.42578125" style="163"/>
    <col min="7" max="7" width="11.28515625" style="163" bestFit="1" customWidth="1"/>
    <col min="8" max="8" width="10" style="163" customWidth="1"/>
    <col min="9" max="9" width="14.28515625" style="163" customWidth="1"/>
    <col min="10" max="10" width="11.42578125" style="163"/>
    <col min="11" max="11" width="14.7109375" style="163" customWidth="1"/>
    <col min="12" max="12" width="18.28515625" style="163" customWidth="1"/>
    <col min="13" max="16384" width="11.42578125" style="163"/>
  </cols>
  <sheetData>
    <row r="1" spans="2:12" ht="12" thickBot="1" x14ac:dyDescent="0.25"/>
    <row r="2" spans="2:12" s="392" customFormat="1" ht="15.75" x14ac:dyDescent="0.25">
      <c r="B2" s="1104" t="s">
        <v>629</v>
      </c>
      <c r="C2" s="1105"/>
      <c r="D2" s="1105"/>
      <c r="E2" s="1105"/>
      <c r="F2" s="1105"/>
      <c r="G2" s="1105"/>
      <c r="H2" s="1105"/>
      <c r="I2" s="1105"/>
      <c r="J2" s="1105"/>
      <c r="K2" s="1106"/>
    </row>
    <row r="3" spans="2:12" s="392" customFormat="1" ht="16.5" thickBot="1" x14ac:dyDescent="0.3">
      <c r="B3" s="405"/>
      <c r="C3" s="406"/>
      <c r="D3" s="406"/>
      <c r="E3" s="406"/>
      <c r="F3" s="407" t="s">
        <v>630</v>
      </c>
      <c r="G3" s="406"/>
      <c r="H3" s="406"/>
      <c r="I3" s="406"/>
      <c r="J3" s="406"/>
      <c r="K3" s="408">
        <v>45153</v>
      </c>
    </row>
    <row r="4" spans="2:12" ht="34.5" customHeight="1" thickBot="1" x14ac:dyDescent="0.25">
      <c r="B4" s="177" t="s">
        <v>453</v>
      </c>
      <c r="C4" s="178" t="s">
        <v>454</v>
      </c>
      <c r="D4" s="178" t="s">
        <v>455</v>
      </c>
      <c r="E4" s="178" t="s">
        <v>456</v>
      </c>
      <c r="F4" s="179" t="s">
        <v>591</v>
      </c>
      <c r="G4" s="179" t="s">
        <v>458</v>
      </c>
      <c r="H4" s="179" t="s">
        <v>487</v>
      </c>
      <c r="I4" s="179" t="s">
        <v>22</v>
      </c>
      <c r="J4" s="179" t="s">
        <v>461</v>
      </c>
      <c r="K4" s="393" t="s">
        <v>592</v>
      </c>
    </row>
    <row r="5" spans="2:12" ht="12" x14ac:dyDescent="0.2">
      <c r="B5" s="1043">
        <v>2022</v>
      </c>
      <c r="C5" s="1045">
        <v>44</v>
      </c>
      <c r="D5" s="1108" t="s">
        <v>465</v>
      </c>
      <c r="E5" s="367" t="s">
        <v>53</v>
      </c>
      <c r="F5" s="366">
        <v>1</v>
      </c>
      <c r="G5" s="366" t="s">
        <v>469</v>
      </c>
      <c r="H5" s="368">
        <v>200736</v>
      </c>
      <c r="I5" s="369">
        <v>45016</v>
      </c>
      <c r="J5" s="421">
        <v>1</v>
      </c>
      <c r="K5" s="382" t="s">
        <v>414</v>
      </c>
      <c r="L5" s="163" t="s">
        <v>632</v>
      </c>
    </row>
    <row r="6" spans="2:12" ht="30" customHeight="1" x14ac:dyDescent="0.2">
      <c r="B6" s="1107"/>
      <c r="C6" s="967"/>
      <c r="D6" s="1109"/>
      <c r="E6" s="370" t="s">
        <v>234</v>
      </c>
      <c r="F6" s="365">
        <v>1</v>
      </c>
      <c r="G6" s="365" t="s">
        <v>469</v>
      </c>
      <c r="H6" s="176" t="s">
        <v>481</v>
      </c>
      <c r="I6" s="312">
        <v>45016</v>
      </c>
      <c r="J6" s="403">
        <v>1</v>
      </c>
      <c r="K6" s="383" t="s">
        <v>414</v>
      </c>
      <c r="L6" s="163" t="s">
        <v>632</v>
      </c>
    </row>
    <row r="7" spans="2:12" ht="24" customHeight="1" x14ac:dyDescent="0.2">
      <c r="B7" s="1107"/>
      <c r="C7" s="967"/>
      <c r="D7" s="1109"/>
      <c r="E7" s="212" t="s">
        <v>418</v>
      </c>
      <c r="F7" s="365">
        <v>1</v>
      </c>
      <c r="G7" s="365" t="s">
        <v>464</v>
      </c>
      <c r="H7" s="176">
        <v>200739</v>
      </c>
      <c r="I7" s="312">
        <v>45046</v>
      </c>
      <c r="J7" s="404">
        <v>1</v>
      </c>
      <c r="K7" s="383" t="s">
        <v>414</v>
      </c>
      <c r="L7" s="163" t="s">
        <v>632</v>
      </c>
    </row>
    <row r="8" spans="2:12" ht="12" x14ac:dyDescent="0.2">
      <c r="B8" s="1107"/>
      <c r="C8" s="967"/>
      <c r="D8" s="1109"/>
      <c r="E8" s="212" t="s">
        <v>420</v>
      </c>
      <c r="F8" s="365">
        <v>1</v>
      </c>
      <c r="G8" s="365" t="s">
        <v>464</v>
      </c>
      <c r="H8" s="176">
        <v>200740</v>
      </c>
      <c r="I8" s="312">
        <v>45046</v>
      </c>
      <c r="J8" s="404">
        <v>1</v>
      </c>
      <c r="K8" s="383" t="s">
        <v>414</v>
      </c>
      <c r="L8" s="163" t="s">
        <v>632</v>
      </c>
    </row>
    <row r="9" spans="2:12" ht="12" x14ac:dyDescent="0.2">
      <c r="B9" s="1107"/>
      <c r="C9" s="967"/>
      <c r="D9" s="1109"/>
      <c r="E9" s="212" t="s">
        <v>422</v>
      </c>
      <c r="F9" s="365">
        <v>1</v>
      </c>
      <c r="G9" s="365" t="s">
        <v>478</v>
      </c>
      <c r="H9" s="176">
        <v>200741</v>
      </c>
      <c r="I9" s="312">
        <v>45196</v>
      </c>
      <c r="J9" s="315">
        <v>0.5</v>
      </c>
      <c r="K9" s="396">
        <f>+I9-$K$3</f>
        <v>43</v>
      </c>
    </row>
    <row r="10" spans="2:12" ht="12" x14ac:dyDescent="0.2">
      <c r="B10" s="1107"/>
      <c r="C10" s="967"/>
      <c r="D10" s="1109"/>
      <c r="E10" s="212" t="s">
        <v>252</v>
      </c>
      <c r="F10" s="365">
        <v>1</v>
      </c>
      <c r="G10" s="365" t="s">
        <v>469</v>
      </c>
      <c r="H10" s="176">
        <v>200742</v>
      </c>
      <c r="I10" s="312">
        <v>44985</v>
      </c>
      <c r="J10" s="404">
        <v>1</v>
      </c>
      <c r="K10" s="383" t="s">
        <v>414</v>
      </c>
      <c r="L10" s="163" t="s">
        <v>632</v>
      </c>
    </row>
    <row r="11" spans="2:12" ht="12" x14ac:dyDescent="0.2">
      <c r="B11" s="1107"/>
      <c r="C11" s="967"/>
      <c r="D11" s="1109"/>
      <c r="E11" s="212" t="s">
        <v>425</v>
      </c>
      <c r="F11" s="365">
        <v>1</v>
      </c>
      <c r="G11" s="365" t="s">
        <v>478</v>
      </c>
      <c r="H11" s="176">
        <v>200743</v>
      </c>
      <c r="I11" s="312">
        <v>45196</v>
      </c>
      <c r="J11" s="410">
        <v>0.4</v>
      </c>
      <c r="K11" s="396">
        <f>+I11-$K$3</f>
        <v>43</v>
      </c>
    </row>
    <row r="12" spans="2:12" ht="33.75" x14ac:dyDescent="0.2">
      <c r="B12" s="1107"/>
      <c r="C12" s="967"/>
      <c r="D12" s="1109"/>
      <c r="E12" s="212" t="s">
        <v>427</v>
      </c>
      <c r="F12" s="365">
        <v>1</v>
      </c>
      <c r="G12" s="365" t="s">
        <v>464</v>
      </c>
      <c r="H12" s="176">
        <v>200744</v>
      </c>
      <c r="I12" s="312">
        <v>45196</v>
      </c>
      <c r="J12" s="404">
        <v>1</v>
      </c>
      <c r="K12" s="396">
        <f>+I12-$K$3</f>
        <v>43</v>
      </c>
      <c r="L12" s="395" t="s">
        <v>633</v>
      </c>
    </row>
    <row r="13" spans="2:12" ht="12" x14ac:dyDescent="0.2">
      <c r="B13" s="1107"/>
      <c r="C13" s="967"/>
      <c r="D13" s="1109"/>
      <c r="E13" s="212" t="s">
        <v>429</v>
      </c>
      <c r="F13" s="365">
        <v>1</v>
      </c>
      <c r="G13" s="365" t="s">
        <v>478</v>
      </c>
      <c r="H13" s="176">
        <v>200745</v>
      </c>
      <c r="I13" s="312">
        <v>45196</v>
      </c>
      <c r="J13" s="410">
        <v>0.35</v>
      </c>
      <c r="K13" s="396">
        <f>+I13-$K$3</f>
        <v>43</v>
      </c>
    </row>
    <row r="14" spans="2:12" ht="12" x14ac:dyDescent="0.2">
      <c r="B14" s="1107"/>
      <c r="C14" s="967"/>
      <c r="D14" s="1109"/>
      <c r="E14" s="212" t="s">
        <v>261</v>
      </c>
      <c r="F14" s="365">
        <v>1</v>
      </c>
      <c r="G14" s="365" t="s">
        <v>469</v>
      </c>
      <c r="H14" s="176">
        <v>200746</v>
      </c>
      <c r="I14" s="312">
        <v>44985</v>
      </c>
      <c r="J14" s="404">
        <v>1</v>
      </c>
      <c r="K14" s="383" t="s">
        <v>414</v>
      </c>
      <c r="L14" s="163" t="s">
        <v>632</v>
      </c>
    </row>
    <row r="15" spans="2:12" ht="12" x14ac:dyDescent="0.2">
      <c r="B15" s="1107"/>
      <c r="C15" s="967"/>
      <c r="D15" s="1109"/>
      <c r="E15" s="212" t="s">
        <v>281</v>
      </c>
      <c r="F15" s="365">
        <v>1</v>
      </c>
      <c r="G15" s="365" t="s">
        <v>469</v>
      </c>
      <c r="H15" s="176">
        <v>200747</v>
      </c>
      <c r="I15" s="312">
        <v>44985</v>
      </c>
      <c r="J15" s="404">
        <v>1</v>
      </c>
      <c r="K15" s="383" t="s">
        <v>414</v>
      </c>
      <c r="L15" s="163" t="s">
        <v>632</v>
      </c>
    </row>
    <row r="16" spans="2:12" ht="12" x14ac:dyDescent="0.2">
      <c r="B16" s="1107"/>
      <c r="C16" s="967"/>
      <c r="D16" s="1109"/>
      <c r="E16" s="212" t="s">
        <v>433</v>
      </c>
      <c r="F16" s="365">
        <v>1</v>
      </c>
      <c r="G16" s="365" t="s">
        <v>469</v>
      </c>
      <c r="H16" s="176">
        <v>200748</v>
      </c>
      <c r="I16" s="312">
        <v>44985</v>
      </c>
      <c r="J16" s="404">
        <v>1</v>
      </c>
      <c r="K16" s="383" t="s">
        <v>414</v>
      </c>
      <c r="L16" s="163" t="s">
        <v>632</v>
      </c>
    </row>
    <row r="17" spans="2:12" ht="12" x14ac:dyDescent="0.2">
      <c r="B17" s="1107"/>
      <c r="C17" s="967"/>
      <c r="D17" s="1109"/>
      <c r="E17" s="212" t="s">
        <v>435</v>
      </c>
      <c r="F17" s="365">
        <v>1</v>
      </c>
      <c r="G17" s="365" t="s">
        <v>469</v>
      </c>
      <c r="H17" s="176">
        <v>200749</v>
      </c>
      <c r="I17" s="312">
        <v>44985</v>
      </c>
      <c r="J17" s="404">
        <v>1</v>
      </c>
      <c r="K17" s="383" t="s">
        <v>414</v>
      </c>
      <c r="L17" s="163" t="s">
        <v>632</v>
      </c>
    </row>
    <row r="18" spans="2:12" ht="12" x14ac:dyDescent="0.2">
      <c r="B18" s="1107"/>
      <c r="C18" s="967"/>
      <c r="D18" s="1109"/>
      <c r="E18" s="212" t="s">
        <v>439</v>
      </c>
      <c r="F18" s="365">
        <v>1</v>
      </c>
      <c r="G18" s="365" t="s">
        <v>469</v>
      </c>
      <c r="H18" s="176">
        <v>200751</v>
      </c>
      <c r="I18" s="312">
        <v>44985</v>
      </c>
      <c r="J18" s="403">
        <v>1</v>
      </c>
      <c r="K18" s="383" t="s">
        <v>414</v>
      </c>
      <c r="L18" s="163" t="s">
        <v>632</v>
      </c>
    </row>
    <row r="19" spans="2:12" ht="12" x14ac:dyDescent="0.2">
      <c r="B19" s="1107"/>
      <c r="C19" s="967"/>
      <c r="D19" s="1109"/>
      <c r="E19" s="212" t="s">
        <v>441</v>
      </c>
      <c r="F19" s="365">
        <v>1</v>
      </c>
      <c r="G19" s="365" t="s">
        <v>469</v>
      </c>
      <c r="H19" s="176">
        <v>200752</v>
      </c>
      <c r="I19" s="312">
        <v>44985</v>
      </c>
      <c r="J19" s="403">
        <v>1</v>
      </c>
      <c r="K19" s="383" t="s">
        <v>414</v>
      </c>
      <c r="L19" s="163" t="s">
        <v>632</v>
      </c>
    </row>
    <row r="20" spans="2:12" ht="12" x14ac:dyDescent="0.2">
      <c r="B20" s="1107"/>
      <c r="C20" s="967"/>
      <c r="D20" s="1109"/>
      <c r="E20" s="212" t="s">
        <v>443</v>
      </c>
      <c r="F20" s="365">
        <v>1</v>
      </c>
      <c r="G20" s="365" t="s">
        <v>469</v>
      </c>
      <c r="H20" s="176">
        <v>200753</v>
      </c>
      <c r="I20" s="312">
        <v>45046</v>
      </c>
      <c r="J20" s="403">
        <v>1</v>
      </c>
      <c r="K20" s="383" t="s">
        <v>414</v>
      </c>
      <c r="L20" s="163" t="s">
        <v>632</v>
      </c>
    </row>
    <row r="21" spans="2:12" ht="12" x14ac:dyDescent="0.2">
      <c r="B21" s="1107"/>
      <c r="C21" s="967"/>
      <c r="D21" s="1109"/>
      <c r="E21" s="212" t="s">
        <v>445</v>
      </c>
      <c r="F21" s="365">
        <v>1</v>
      </c>
      <c r="G21" s="365" t="s">
        <v>469</v>
      </c>
      <c r="H21" s="176">
        <v>200754</v>
      </c>
      <c r="I21" s="312">
        <v>44985</v>
      </c>
      <c r="J21" s="403">
        <v>1</v>
      </c>
      <c r="K21" s="383" t="s">
        <v>414</v>
      </c>
      <c r="L21" s="163" t="s">
        <v>632</v>
      </c>
    </row>
    <row r="22" spans="2:12" ht="12" x14ac:dyDescent="0.2">
      <c r="B22" s="1107"/>
      <c r="C22" s="967"/>
      <c r="D22" s="1109"/>
      <c r="E22" s="370" t="s">
        <v>44</v>
      </c>
      <c r="F22" s="365">
        <v>1</v>
      </c>
      <c r="G22" s="365" t="s">
        <v>477</v>
      </c>
      <c r="H22" s="176">
        <v>200756</v>
      </c>
      <c r="I22" s="312">
        <v>45046</v>
      </c>
      <c r="J22" s="403">
        <v>1</v>
      </c>
      <c r="K22" s="383" t="s">
        <v>414</v>
      </c>
      <c r="L22" s="163" t="s">
        <v>632</v>
      </c>
    </row>
    <row r="23" spans="2:12" ht="12" x14ac:dyDescent="0.2">
      <c r="B23" s="1107"/>
      <c r="C23" s="967"/>
      <c r="D23" s="1109"/>
      <c r="E23" s="370" t="s">
        <v>448</v>
      </c>
      <c r="F23" s="365">
        <v>1</v>
      </c>
      <c r="G23" s="365" t="s">
        <v>477</v>
      </c>
      <c r="H23" s="176">
        <v>200757</v>
      </c>
      <c r="I23" s="312">
        <v>44985</v>
      </c>
      <c r="J23" s="403">
        <v>1</v>
      </c>
      <c r="K23" s="383" t="s">
        <v>414</v>
      </c>
      <c r="L23" s="163" t="s">
        <v>632</v>
      </c>
    </row>
    <row r="24" spans="2:12" ht="30" customHeight="1" x14ac:dyDescent="0.2">
      <c r="B24" s="1107"/>
      <c r="C24" s="967"/>
      <c r="D24" s="1109"/>
      <c r="E24" s="370" t="s">
        <v>450</v>
      </c>
      <c r="F24" s="365">
        <v>1</v>
      </c>
      <c r="G24" s="365" t="s">
        <v>466</v>
      </c>
      <c r="H24" s="176" t="s">
        <v>483</v>
      </c>
      <c r="I24" s="312">
        <v>45196</v>
      </c>
      <c r="J24" s="403">
        <v>1</v>
      </c>
      <c r="K24" s="396">
        <f>+I24-$K$3</f>
        <v>43</v>
      </c>
      <c r="L24" s="163" t="s">
        <v>632</v>
      </c>
    </row>
    <row r="25" spans="2:12" ht="44.65" customHeight="1" thickBot="1" x14ac:dyDescent="0.25">
      <c r="B25" s="1044"/>
      <c r="C25" s="1046"/>
      <c r="D25" s="1110"/>
      <c r="E25" s="422" t="s">
        <v>450</v>
      </c>
      <c r="F25" s="390">
        <v>2</v>
      </c>
      <c r="G25" s="390" t="s">
        <v>466</v>
      </c>
      <c r="H25" s="423" t="s">
        <v>484</v>
      </c>
      <c r="I25" s="424">
        <v>45168</v>
      </c>
      <c r="J25" s="425">
        <v>1</v>
      </c>
      <c r="K25" s="426">
        <f>+I25-$K$3</f>
        <v>15</v>
      </c>
      <c r="L25" s="163" t="s">
        <v>632</v>
      </c>
    </row>
    <row r="26" spans="2:12" ht="44.65" customHeight="1" x14ac:dyDescent="0.2">
      <c r="B26" s="415"/>
      <c r="C26" s="415"/>
      <c r="D26" s="416"/>
      <c r="E26" s="417"/>
      <c r="F26" s="415"/>
      <c r="G26" s="415"/>
      <c r="H26" s="418"/>
      <c r="I26" s="419"/>
      <c r="J26" s="333"/>
      <c r="K26" s="420"/>
    </row>
    <row r="27" spans="2:12" ht="20.25" customHeight="1" thickBot="1" x14ac:dyDescent="0.25">
      <c r="B27" s="415"/>
      <c r="C27" s="415"/>
      <c r="D27" s="416"/>
      <c r="E27" s="417"/>
      <c r="F27" s="415"/>
      <c r="G27" s="415"/>
      <c r="H27" s="418"/>
      <c r="I27" s="419"/>
      <c r="J27" s="333"/>
      <c r="K27" s="420"/>
    </row>
    <row r="28" spans="2:12" ht="23.25" thickBot="1" x14ac:dyDescent="0.25">
      <c r="B28" s="177" t="s">
        <v>453</v>
      </c>
      <c r="C28" s="178" t="s">
        <v>454</v>
      </c>
      <c r="D28" s="178" t="s">
        <v>455</v>
      </c>
      <c r="E28" s="178" t="s">
        <v>456</v>
      </c>
      <c r="F28" s="179" t="s">
        <v>591</v>
      </c>
      <c r="G28" s="179" t="s">
        <v>458</v>
      </c>
      <c r="H28" s="179" t="s">
        <v>487</v>
      </c>
      <c r="I28" s="179" t="s">
        <v>22</v>
      </c>
      <c r="J28" s="179" t="s">
        <v>461</v>
      </c>
      <c r="K28" s="393" t="s">
        <v>592</v>
      </c>
    </row>
    <row r="29" spans="2:12" ht="94.5" customHeight="1" thickBot="1" x14ac:dyDescent="0.25">
      <c r="B29" s="364">
        <v>2022</v>
      </c>
      <c r="C29" s="371">
        <v>505</v>
      </c>
      <c r="D29" s="402" t="s">
        <v>631</v>
      </c>
      <c r="E29" s="371" t="s">
        <v>452</v>
      </c>
      <c r="F29" s="371">
        <v>1</v>
      </c>
      <c r="G29" s="371" t="s">
        <v>466</v>
      </c>
      <c r="H29" s="371">
        <v>200760</v>
      </c>
      <c r="I29" s="372">
        <v>45282</v>
      </c>
      <c r="J29" s="411">
        <v>0</v>
      </c>
      <c r="K29" s="397">
        <f>+I29-$K$3</f>
        <v>129</v>
      </c>
    </row>
    <row r="30" spans="2:12" ht="94.5" customHeight="1" thickBot="1" x14ac:dyDescent="0.25">
      <c r="B30" s="177" t="s">
        <v>453</v>
      </c>
      <c r="C30" s="178" t="s">
        <v>454</v>
      </c>
      <c r="D30" s="178" t="s">
        <v>455</v>
      </c>
      <c r="E30" s="178" t="s">
        <v>456</v>
      </c>
      <c r="F30" s="179" t="s">
        <v>591</v>
      </c>
      <c r="G30" s="179" t="s">
        <v>458</v>
      </c>
      <c r="H30" s="179" t="s">
        <v>487</v>
      </c>
      <c r="I30" s="179" t="s">
        <v>22</v>
      </c>
      <c r="J30" s="179" t="s">
        <v>461</v>
      </c>
      <c r="K30" s="393" t="s">
        <v>592</v>
      </c>
    </row>
    <row r="31" spans="2:12" ht="36.6" customHeight="1" x14ac:dyDescent="0.2">
      <c r="B31" s="1034">
        <v>2023</v>
      </c>
      <c r="C31" s="1036">
        <v>33</v>
      </c>
      <c r="D31" s="1100" t="s">
        <v>465</v>
      </c>
      <c r="E31" s="373" t="s">
        <v>596</v>
      </c>
      <c r="F31" s="373">
        <v>1</v>
      </c>
      <c r="G31" s="373" t="s">
        <v>464</v>
      </c>
      <c r="H31" s="361" t="s">
        <v>603</v>
      </c>
      <c r="I31" s="374">
        <v>45260</v>
      </c>
      <c r="J31" s="412">
        <v>0</v>
      </c>
      <c r="K31" s="398">
        <f>+I31-$K$3</f>
        <v>107</v>
      </c>
    </row>
    <row r="32" spans="2:12" ht="33" customHeight="1" x14ac:dyDescent="0.2">
      <c r="B32" s="998"/>
      <c r="C32" s="1037"/>
      <c r="D32" s="1101"/>
      <c r="E32" s="375" t="s">
        <v>596</v>
      </c>
      <c r="F32" s="375">
        <v>2</v>
      </c>
      <c r="G32" s="375" t="s">
        <v>464</v>
      </c>
      <c r="H32" s="362" t="s">
        <v>604</v>
      </c>
      <c r="I32" s="376">
        <v>45260</v>
      </c>
      <c r="J32" s="413">
        <v>0</v>
      </c>
      <c r="K32" s="399">
        <f t="shared" ref="K32:K54" si="0">+I32-$K$3</f>
        <v>107</v>
      </c>
    </row>
    <row r="33" spans="2:12" ht="35.65" customHeight="1" x14ac:dyDescent="0.2">
      <c r="B33" s="998"/>
      <c r="C33" s="1037"/>
      <c r="D33" s="1101"/>
      <c r="E33" s="375" t="s">
        <v>596</v>
      </c>
      <c r="F33" s="375">
        <v>3</v>
      </c>
      <c r="G33" s="375" t="s">
        <v>464</v>
      </c>
      <c r="H33" s="362" t="s">
        <v>605</v>
      </c>
      <c r="I33" s="376">
        <v>45260</v>
      </c>
      <c r="J33" s="413">
        <v>0</v>
      </c>
      <c r="K33" s="399">
        <f t="shared" si="0"/>
        <v>107</v>
      </c>
    </row>
    <row r="34" spans="2:12" ht="36" customHeight="1" x14ac:dyDescent="0.2">
      <c r="B34" s="998"/>
      <c r="C34" s="1037"/>
      <c r="D34" s="1102"/>
      <c r="E34" s="377" t="s">
        <v>117</v>
      </c>
      <c r="F34" s="377">
        <v>1</v>
      </c>
      <c r="G34" s="377" t="s">
        <v>464</v>
      </c>
      <c r="H34" s="363" t="s">
        <v>606</v>
      </c>
      <c r="I34" s="378">
        <v>45260</v>
      </c>
      <c r="J34" s="409">
        <v>1</v>
      </c>
      <c r="K34" s="400">
        <f t="shared" si="0"/>
        <v>107</v>
      </c>
      <c r="L34" s="163" t="s">
        <v>632</v>
      </c>
    </row>
    <row r="35" spans="2:12" ht="42" customHeight="1" x14ac:dyDescent="0.2">
      <c r="B35" s="998"/>
      <c r="C35" s="1037"/>
      <c r="D35" s="1102"/>
      <c r="E35" s="375" t="s">
        <v>137</v>
      </c>
      <c r="F35" s="375">
        <v>1</v>
      </c>
      <c r="G35" s="375" t="s">
        <v>620</v>
      </c>
      <c r="H35" s="363" t="s">
        <v>621</v>
      </c>
      <c r="I35" s="376">
        <v>45260</v>
      </c>
      <c r="J35" s="413">
        <v>0</v>
      </c>
      <c r="K35" s="399">
        <f t="shared" si="0"/>
        <v>107</v>
      </c>
    </row>
    <row r="36" spans="2:12" ht="34.9" customHeight="1" x14ac:dyDescent="0.2">
      <c r="B36" s="998"/>
      <c r="C36" s="1037"/>
      <c r="D36" s="1102"/>
      <c r="E36" s="375" t="s">
        <v>252</v>
      </c>
      <c r="F36" s="375">
        <v>1</v>
      </c>
      <c r="G36" s="375" t="s">
        <v>469</v>
      </c>
      <c r="H36" s="363" t="s">
        <v>615</v>
      </c>
      <c r="I36" s="376">
        <v>45260</v>
      </c>
      <c r="J36" s="413">
        <v>0</v>
      </c>
      <c r="K36" s="399">
        <f t="shared" si="0"/>
        <v>107</v>
      </c>
    </row>
    <row r="37" spans="2:12" ht="37.15" customHeight="1" x14ac:dyDescent="0.2">
      <c r="B37" s="998"/>
      <c r="C37" s="1037"/>
      <c r="D37" s="1102"/>
      <c r="E37" s="375" t="s">
        <v>261</v>
      </c>
      <c r="F37" s="375">
        <v>1</v>
      </c>
      <c r="G37" s="375" t="s">
        <v>469</v>
      </c>
      <c r="H37" s="363" t="s">
        <v>616</v>
      </c>
      <c r="I37" s="376">
        <v>45260</v>
      </c>
      <c r="J37" s="413">
        <v>0</v>
      </c>
      <c r="K37" s="399">
        <f t="shared" si="0"/>
        <v>107</v>
      </c>
    </row>
    <row r="38" spans="2:12" ht="36" customHeight="1" x14ac:dyDescent="0.2">
      <c r="B38" s="998"/>
      <c r="C38" s="1037"/>
      <c r="D38" s="1102"/>
      <c r="E38" s="375" t="s">
        <v>281</v>
      </c>
      <c r="F38" s="375">
        <v>1</v>
      </c>
      <c r="G38" s="375" t="s">
        <v>607</v>
      </c>
      <c r="H38" s="362" t="s">
        <v>608</v>
      </c>
      <c r="I38" s="376">
        <v>45260</v>
      </c>
      <c r="J38" s="413">
        <v>0.05</v>
      </c>
      <c r="K38" s="399">
        <f t="shared" si="0"/>
        <v>107</v>
      </c>
    </row>
    <row r="39" spans="2:12" ht="31.15" customHeight="1" x14ac:dyDescent="0.2">
      <c r="B39" s="998"/>
      <c r="C39" s="1037"/>
      <c r="D39" s="1102"/>
      <c r="E39" s="375" t="s">
        <v>281</v>
      </c>
      <c r="F39" s="375">
        <v>2</v>
      </c>
      <c r="G39" s="375" t="s">
        <v>607</v>
      </c>
      <c r="H39" s="362" t="s">
        <v>609</v>
      </c>
      <c r="I39" s="376">
        <v>45260</v>
      </c>
      <c r="J39" s="413">
        <v>0.05</v>
      </c>
      <c r="K39" s="399">
        <f t="shared" si="0"/>
        <v>107</v>
      </c>
    </row>
    <row r="40" spans="2:12" ht="34.15" customHeight="1" x14ac:dyDescent="0.2">
      <c r="B40" s="998"/>
      <c r="C40" s="1037"/>
      <c r="D40" s="1102"/>
      <c r="E40" s="375" t="s">
        <v>433</v>
      </c>
      <c r="F40" s="375">
        <v>1</v>
      </c>
      <c r="G40" s="375" t="s">
        <v>478</v>
      </c>
      <c r="H40" s="362" t="s">
        <v>610</v>
      </c>
      <c r="I40" s="376">
        <v>45260</v>
      </c>
      <c r="J40" s="413">
        <v>0.15</v>
      </c>
      <c r="K40" s="399">
        <f t="shared" si="0"/>
        <v>107</v>
      </c>
    </row>
    <row r="41" spans="2:12" ht="31.9" customHeight="1" x14ac:dyDescent="0.2">
      <c r="B41" s="998"/>
      <c r="C41" s="1037"/>
      <c r="D41" s="1102"/>
      <c r="E41" s="375" t="s">
        <v>422</v>
      </c>
      <c r="F41" s="375">
        <v>1</v>
      </c>
      <c r="G41" s="375" t="s">
        <v>478</v>
      </c>
      <c r="H41" s="362" t="s">
        <v>611</v>
      </c>
      <c r="I41" s="376">
        <v>45260</v>
      </c>
      <c r="J41" s="413">
        <v>0.15</v>
      </c>
      <c r="K41" s="399">
        <f t="shared" si="0"/>
        <v>107</v>
      </c>
    </row>
    <row r="42" spans="2:12" ht="36" customHeight="1" x14ac:dyDescent="0.2">
      <c r="B42" s="998"/>
      <c r="C42" s="1037"/>
      <c r="D42" s="1102"/>
      <c r="E42" s="375" t="s">
        <v>422</v>
      </c>
      <c r="F42" s="375">
        <v>2</v>
      </c>
      <c r="G42" s="375" t="s">
        <v>469</v>
      </c>
      <c r="H42" s="362" t="s">
        <v>617</v>
      </c>
      <c r="I42" s="376">
        <v>45260</v>
      </c>
      <c r="J42" s="413">
        <v>0</v>
      </c>
      <c r="K42" s="399">
        <f t="shared" si="0"/>
        <v>107</v>
      </c>
    </row>
    <row r="43" spans="2:12" ht="33" customHeight="1" x14ac:dyDescent="0.2">
      <c r="B43" s="998"/>
      <c r="C43" s="1037"/>
      <c r="D43" s="1102"/>
      <c r="E43" s="375" t="s">
        <v>435</v>
      </c>
      <c r="F43" s="375">
        <v>1</v>
      </c>
      <c r="G43" s="375" t="s">
        <v>469</v>
      </c>
      <c r="H43" s="362" t="s">
        <v>618</v>
      </c>
      <c r="I43" s="376">
        <v>45260</v>
      </c>
      <c r="J43" s="413">
        <v>0</v>
      </c>
      <c r="K43" s="399">
        <f t="shared" si="0"/>
        <v>107</v>
      </c>
    </row>
    <row r="44" spans="2:12" ht="35.65" customHeight="1" x14ac:dyDescent="0.2">
      <c r="B44" s="998"/>
      <c r="C44" s="1037"/>
      <c r="D44" s="1102"/>
      <c r="E44" s="375" t="s">
        <v>437</v>
      </c>
      <c r="F44" s="375">
        <v>1</v>
      </c>
      <c r="G44" s="375" t="s">
        <v>478</v>
      </c>
      <c r="H44" s="362" t="s">
        <v>612</v>
      </c>
      <c r="I44" s="376">
        <v>45260</v>
      </c>
      <c r="J44" s="413">
        <v>0.05</v>
      </c>
      <c r="K44" s="399">
        <f t="shared" si="0"/>
        <v>107</v>
      </c>
    </row>
    <row r="45" spans="2:12" ht="50.65" customHeight="1" x14ac:dyDescent="0.2">
      <c r="B45" s="998"/>
      <c r="C45" s="1037"/>
      <c r="D45" s="1102"/>
      <c r="E45" s="375" t="s">
        <v>437</v>
      </c>
      <c r="F45" s="375">
        <v>2</v>
      </c>
      <c r="G45" s="375" t="s">
        <v>469</v>
      </c>
      <c r="H45" s="362" t="s">
        <v>619</v>
      </c>
      <c r="I45" s="376">
        <v>45260</v>
      </c>
      <c r="J45" s="413">
        <v>0</v>
      </c>
      <c r="K45" s="399">
        <f t="shared" si="0"/>
        <v>107</v>
      </c>
    </row>
    <row r="46" spans="2:12" ht="34.15" customHeight="1" x14ac:dyDescent="0.2">
      <c r="B46" s="998"/>
      <c r="C46" s="1037"/>
      <c r="D46" s="1102"/>
      <c r="E46" s="375" t="s">
        <v>439</v>
      </c>
      <c r="F46" s="375">
        <v>1</v>
      </c>
      <c r="G46" s="375" t="s">
        <v>478</v>
      </c>
      <c r="H46" s="362" t="s">
        <v>613</v>
      </c>
      <c r="I46" s="376">
        <v>45260</v>
      </c>
      <c r="J46" s="413">
        <v>0.05</v>
      </c>
      <c r="K46" s="399">
        <f t="shared" si="0"/>
        <v>107</v>
      </c>
    </row>
    <row r="47" spans="2:12" ht="31.15" customHeight="1" x14ac:dyDescent="0.2">
      <c r="B47" s="998"/>
      <c r="C47" s="1037"/>
      <c r="D47" s="1102"/>
      <c r="E47" s="375" t="s">
        <v>439</v>
      </c>
      <c r="F47" s="375">
        <v>2</v>
      </c>
      <c r="G47" s="375" t="s">
        <v>469</v>
      </c>
      <c r="H47" s="362" t="s">
        <v>622</v>
      </c>
      <c r="I47" s="376">
        <v>45260</v>
      </c>
      <c r="J47" s="413">
        <v>0</v>
      </c>
      <c r="K47" s="399">
        <f t="shared" si="0"/>
        <v>107</v>
      </c>
    </row>
    <row r="48" spans="2:12" ht="40.9" customHeight="1" x14ac:dyDescent="0.2">
      <c r="B48" s="998"/>
      <c r="C48" s="1037"/>
      <c r="D48" s="1102"/>
      <c r="E48" s="375" t="s">
        <v>441</v>
      </c>
      <c r="F48" s="375">
        <v>1</v>
      </c>
      <c r="G48" s="375" t="s">
        <v>469</v>
      </c>
      <c r="H48" s="362" t="s">
        <v>623</v>
      </c>
      <c r="I48" s="376">
        <v>45260</v>
      </c>
      <c r="J48" s="413">
        <v>0</v>
      </c>
      <c r="K48" s="399">
        <f t="shared" si="0"/>
        <v>107</v>
      </c>
    </row>
    <row r="49" spans="2:12" ht="31.9" customHeight="1" x14ac:dyDescent="0.2">
      <c r="B49" s="998"/>
      <c r="C49" s="1037"/>
      <c r="D49" s="1102"/>
      <c r="E49" s="375" t="s">
        <v>441</v>
      </c>
      <c r="F49" s="375">
        <v>2</v>
      </c>
      <c r="G49" s="375" t="s">
        <v>478</v>
      </c>
      <c r="H49" s="362" t="s">
        <v>614</v>
      </c>
      <c r="I49" s="376">
        <v>45260</v>
      </c>
      <c r="J49" s="413">
        <v>0.1</v>
      </c>
      <c r="K49" s="399">
        <f t="shared" si="0"/>
        <v>107</v>
      </c>
    </row>
    <row r="50" spans="2:12" ht="37.15" customHeight="1" x14ac:dyDescent="0.2">
      <c r="B50" s="998"/>
      <c r="C50" s="1037"/>
      <c r="D50" s="1102"/>
      <c r="E50" s="375" t="s">
        <v>425</v>
      </c>
      <c r="F50" s="375">
        <v>1</v>
      </c>
      <c r="G50" s="375" t="s">
        <v>466</v>
      </c>
      <c r="H50" s="362" t="s">
        <v>625</v>
      </c>
      <c r="I50" s="376">
        <v>45260</v>
      </c>
      <c r="J50" s="413">
        <v>0</v>
      </c>
      <c r="K50" s="399">
        <f t="shared" si="0"/>
        <v>107</v>
      </c>
    </row>
    <row r="51" spans="2:12" ht="35.65" customHeight="1" x14ac:dyDescent="0.2">
      <c r="B51" s="998"/>
      <c r="C51" s="1037"/>
      <c r="D51" s="1102"/>
      <c r="E51" s="375" t="s">
        <v>425</v>
      </c>
      <c r="F51" s="375">
        <v>2</v>
      </c>
      <c r="G51" s="375" t="s">
        <v>466</v>
      </c>
      <c r="H51" s="362" t="s">
        <v>626</v>
      </c>
      <c r="I51" s="376">
        <v>45260</v>
      </c>
      <c r="J51" s="413">
        <v>0</v>
      </c>
      <c r="K51" s="399">
        <f t="shared" si="0"/>
        <v>107</v>
      </c>
    </row>
    <row r="52" spans="2:12" ht="32.65" customHeight="1" x14ac:dyDescent="0.2">
      <c r="B52" s="998"/>
      <c r="C52" s="1037"/>
      <c r="D52" s="1102"/>
      <c r="E52" s="375" t="s">
        <v>429</v>
      </c>
      <c r="F52" s="375">
        <v>1</v>
      </c>
      <c r="G52" s="375" t="s">
        <v>469</v>
      </c>
      <c r="H52" s="362" t="s">
        <v>624</v>
      </c>
      <c r="I52" s="376">
        <v>45260</v>
      </c>
      <c r="J52" s="394">
        <v>1</v>
      </c>
      <c r="K52" s="399">
        <f t="shared" si="0"/>
        <v>107</v>
      </c>
      <c r="L52" s="163" t="s">
        <v>632</v>
      </c>
    </row>
    <row r="53" spans="2:12" ht="40.9" customHeight="1" x14ac:dyDescent="0.2">
      <c r="B53" s="998"/>
      <c r="C53" s="1037"/>
      <c r="D53" s="1102"/>
      <c r="E53" s="375" t="s">
        <v>443</v>
      </c>
      <c r="F53" s="375">
        <v>1</v>
      </c>
      <c r="G53" s="375" t="s">
        <v>466</v>
      </c>
      <c r="H53" s="362" t="s">
        <v>627</v>
      </c>
      <c r="I53" s="376">
        <v>45260</v>
      </c>
      <c r="J53" s="413">
        <v>0</v>
      </c>
      <c r="K53" s="399">
        <f t="shared" si="0"/>
        <v>107</v>
      </c>
    </row>
    <row r="54" spans="2:12" ht="44.65" customHeight="1" thickBot="1" x14ac:dyDescent="0.25">
      <c r="B54" s="1000"/>
      <c r="C54" s="1099"/>
      <c r="D54" s="1103"/>
      <c r="E54" s="379" t="s">
        <v>443</v>
      </c>
      <c r="F54" s="379">
        <v>2</v>
      </c>
      <c r="G54" s="379" t="s">
        <v>466</v>
      </c>
      <c r="H54" s="380" t="s">
        <v>628</v>
      </c>
      <c r="I54" s="381">
        <v>45260</v>
      </c>
      <c r="J54" s="414">
        <v>0</v>
      </c>
      <c r="K54" s="401">
        <f t="shared" si="0"/>
        <v>107</v>
      </c>
    </row>
  </sheetData>
  <mergeCells count="7">
    <mergeCell ref="B31:B54"/>
    <mergeCell ref="C31:C54"/>
    <mergeCell ref="D31:D54"/>
    <mergeCell ref="B2:K2"/>
    <mergeCell ref="B5:B25"/>
    <mergeCell ref="C5:C25"/>
    <mergeCell ref="D5:D25"/>
  </mergeCells>
  <dataValidations count="4">
    <dataValidation type="textLength" allowBlank="1" showInputMessage="1" showErrorMessage="1" errorTitle="Entrada no válida" error="Escriba un texto  Maximo 100 Caracteres" promptTitle="Cualquier contenido Maximo 100 Caracteres" sqref="G31:G54" xr:uid="{E8D5A7F2-454A-4065-9B66-C9856E7B9126}">
      <formula1>0</formula1>
      <formula2>100</formula2>
    </dataValidation>
    <dataValidation type="whole" allowBlank="1" showInputMessage="1" showErrorMessage="1" errorTitle="Entrada no válida" error="Por favor escriba un número entero" promptTitle="Escriba un número entero en esta casilla" sqref="F31:F54" xr:uid="{55FB4265-B992-4E63-B61D-6E7CEE95AC7A}">
      <formula1>-999</formula1>
      <formula2>999</formula2>
    </dataValidation>
    <dataValidation type="date" allowBlank="1" showInputMessage="1" errorTitle="Entrada no válida" error="Por favor escriba una fecha válida (AAAA/MM/DD)" promptTitle="Ingrese una fecha (AAAA/MM/DD)" sqref="I9:I19 I5:I6 I21:I27 I29 I31:I54" xr:uid="{9C7ADA2A-7DEA-4FFF-B2D5-4468E82A3A0E}">
      <formula1>1900/1/1</formula1>
      <formula2>3000/1/1</formula2>
    </dataValidation>
    <dataValidation type="textLength" allowBlank="1" showInputMessage="1" showErrorMessage="1" errorTitle="Entrada no válida" error="Escriba un texto  Maximo 20 Caracteres" promptTitle="Cualquier contenido Maximo 20 Caracteres" sqref="E31:E54 E5:E27" xr:uid="{BD078554-0882-459E-B5CB-3F5DA47DC79D}">
      <formula1>0</formula1>
      <formula2>20</formula2>
    </dataValidation>
  </dataValidation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BDBAE-050A-4F8F-BF6B-39848A1D92A3}">
  <dimension ref="B1:N50"/>
  <sheetViews>
    <sheetView topLeftCell="A28" zoomScale="85" zoomScaleNormal="85" workbookViewId="0">
      <selection activeCell="N11" sqref="N11"/>
    </sheetView>
  </sheetViews>
  <sheetFormatPr baseColWidth="10" defaultColWidth="11.42578125" defaultRowHeight="11.25" x14ac:dyDescent="0.2"/>
  <cols>
    <col min="1" max="1" width="1" style="163" customWidth="1"/>
    <col min="2" max="2" width="5.5703125" style="163" bestFit="1" customWidth="1"/>
    <col min="3" max="3" width="11.5703125" style="163" bestFit="1" customWidth="1"/>
    <col min="4" max="4" width="6.7109375" style="163" customWidth="1"/>
    <col min="5" max="6" width="11.42578125" style="163"/>
    <col min="7" max="7" width="11.28515625" style="163" bestFit="1" customWidth="1"/>
    <col min="8" max="8" width="14.42578125" style="163" customWidth="1"/>
    <col min="9" max="9" width="14.28515625" style="163" customWidth="1"/>
    <col min="10" max="10" width="11.42578125" style="163"/>
    <col min="11" max="11" width="14.7109375" style="163" customWidth="1"/>
    <col min="12" max="12" width="33.5703125" style="427" customWidth="1"/>
    <col min="13" max="13" width="12.28515625" style="163" bestFit="1" customWidth="1"/>
    <col min="14" max="16384" width="11.42578125" style="163"/>
  </cols>
  <sheetData>
    <row r="1" spans="2:13" ht="12" thickBot="1" x14ac:dyDescent="0.25"/>
    <row r="2" spans="2:13" s="392" customFormat="1" ht="15.75" x14ac:dyDescent="0.25">
      <c r="B2" s="1104" t="s">
        <v>629</v>
      </c>
      <c r="C2" s="1105"/>
      <c r="D2" s="1105"/>
      <c r="E2" s="1105"/>
      <c r="F2" s="1105"/>
      <c r="G2" s="1105"/>
      <c r="H2" s="1105"/>
      <c r="I2" s="1105"/>
      <c r="J2" s="1105"/>
      <c r="K2" s="1105"/>
      <c r="L2" s="1106"/>
    </row>
    <row r="3" spans="2:13" s="392" customFormat="1" ht="16.5" thickBot="1" x14ac:dyDescent="0.3">
      <c r="B3" s="1111" t="s">
        <v>635</v>
      </c>
      <c r="C3" s="1112"/>
      <c r="D3" s="1112"/>
      <c r="E3" s="1112"/>
      <c r="F3" s="1112"/>
      <c r="G3" s="1112"/>
      <c r="H3" s="1112"/>
      <c r="I3" s="1112"/>
      <c r="J3" s="1112"/>
      <c r="K3" s="1112"/>
      <c r="L3" s="1113"/>
      <c r="M3" s="440">
        <v>45184</v>
      </c>
    </row>
    <row r="4" spans="2:13" ht="34.5" customHeight="1" thickBot="1" x14ac:dyDescent="0.25">
      <c r="B4" s="177" t="s">
        <v>453</v>
      </c>
      <c r="C4" s="178" t="s">
        <v>454</v>
      </c>
      <c r="D4" s="178" t="s">
        <v>455</v>
      </c>
      <c r="E4" s="178" t="s">
        <v>456</v>
      </c>
      <c r="F4" s="179" t="s">
        <v>591</v>
      </c>
      <c r="G4" s="179" t="s">
        <v>458</v>
      </c>
      <c r="H4" s="179" t="s">
        <v>487</v>
      </c>
      <c r="I4" s="179" t="s">
        <v>22</v>
      </c>
      <c r="J4" s="179" t="s">
        <v>461</v>
      </c>
      <c r="K4" s="393" t="s">
        <v>592</v>
      </c>
      <c r="L4" s="437" t="s">
        <v>636</v>
      </c>
    </row>
    <row r="5" spans="2:13" ht="12" x14ac:dyDescent="0.2">
      <c r="B5" s="1043">
        <v>2022</v>
      </c>
      <c r="C5" s="1045">
        <v>44</v>
      </c>
      <c r="D5" s="1108" t="s">
        <v>465</v>
      </c>
      <c r="E5" s="367" t="s">
        <v>53</v>
      </c>
      <c r="F5" s="366">
        <v>1</v>
      </c>
      <c r="G5" s="366" t="s">
        <v>469</v>
      </c>
      <c r="H5" s="368">
        <v>200736</v>
      </c>
      <c r="I5" s="369">
        <v>45016</v>
      </c>
      <c r="J5" s="421">
        <v>1</v>
      </c>
      <c r="K5" s="434" t="s">
        <v>414</v>
      </c>
      <c r="L5" s="442" t="s">
        <v>632</v>
      </c>
    </row>
    <row r="6" spans="2:13" ht="22.5" x14ac:dyDescent="0.2">
      <c r="B6" s="1107"/>
      <c r="C6" s="967"/>
      <c r="D6" s="1109"/>
      <c r="E6" s="370" t="s">
        <v>234</v>
      </c>
      <c r="F6" s="365">
        <v>1</v>
      </c>
      <c r="G6" s="365" t="s">
        <v>469</v>
      </c>
      <c r="H6" s="176" t="s">
        <v>481</v>
      </c>
      <c r="I6" s="312">
        <v>45016</v>
      </c>
      <c r="J6" s="403">
        <v>1</v>
      </c>
      <c r="K6" s="435" t="s">
        <v>414</v>
      </c>
      <c r="L6" s="443" t="s">
        <v>632</v>
      </c>
    </row>
    <row r="7" spans="2:13" ht="24" customHeight="1" x14ac:dyDescent="0.2">
      <c r="B7" s="1107"/>
      <c r="C7" s="967"/>
      <c r="D7" s="1109"/>
      <c r="E7" s="212" t="s">
        <v>418</v>
      </c>
      <c r="F7" s="365">
        <v>1</v>
      </c>
      <c r="G7" s="365" t="s">
        <v>464</v>
      </c>
      <c r="H7" s="176">
        <v>200739</v>
      </c>
      <c r="I7" s="312">
        <v>45046</v>
      </c>
      <c r="J7" s="404">
        <v>1</v>
      </c>
      <c r="K7" s="435" t="s">
        <v>414</v>
      </c>
      <c r="L7" s="443" t="s">
        <v>632</v>
      </c>
    </row>
    <row r="8" spans="2:13" ht="12" x14ac:dyDescent="0.2">
      <c r="B8" s="1107"/>
      <c r="C8" s="967"/>
      <c r="D8" s="1109"/>
      <c r="E8" s="212" t="s">
        <v>420</v>
      </c>
      <c r="F8" s="365">
        <v>1</v>
      </c>
      <c r="G8" s="365" t="s">
        <v>464</v>
      </c>
      <c r="H8" s="176">
        <v>200740</v>
      </c>
      <c r="I8" s="312">
        <v>45046</v>
      </c>
      <c r="J8" s="404">
        <v>1</v>
      </c>
      <c r="K8" s="435" t="s">
        <v>414</v>
      </c>
      <c r="L8" s="443" t="s">
        <v>632</v>
      </c>
    </row>
    <row r="9" spans="2:13" ht="56.25" x14ac:dyDescent="0.2">
      <c r="B9" s="1107"/>
      <c r="C9" s="967"/>
      <c r="D9" s="1109"/>
      <c r="E9" s="212" t="s">
        <v>422</v>
      </c>
      <c r="F9" s="365">
        <v>1</v>
      </c>
      <c r="G9" s="365" t="s">
        <v>478</v>
      </c>
      <c r="H9" s="176">
        <v>200741</v>
      </c>
      <c r="I9" s="312">
        <v>45196</v>
      </c>
      <c r="J9" s="315">
        <v>0.5</v>
      </c>
      <c r="K9" s="439">
        <f>+I9-$M$3</f>
        <v>12</v>
      </c>
      <c r="L9" s="441" t="s">
        <v>637</v>
      </c>
    </row>
    <row r="10" spans="2:13" ht="12" x14ac:dyDescent="0.2">
      <c r="B10" s="1107"/>
      <c r="C10" s="967"/>
      <c r="D10" s="1109"/>
      <c r="E10" s="212" t="s">
        <v>252</v>
      </c>
      <c r="F10" s="365">
        <v>1</v>
      </c>
      <c r="G10" s="365" t="s">
        <v>469</v>
      </c>
      <c r="H10" s="176">
        <v>200742</v>
      </c>
      <c r="I10" s="312">
        <v>44985</v>
      </c>
      <c r="J10" s="404">
        <v>1</v>
      </c>
      <c r="K10" s="435" t="s">
        <v>414</v>
      </c>
      <c r="L10" s="438" t="s">
        <v>632</v>
      </c>
    </row>
    <row r="11" spans="2:13" ht="56.25" x14ac:dyDescent="0.2">
      <c r="B11" s="1107"/>
      <c r="C11" s="967"/>
      <c r="D11" s="1109"/>
      <c r="E11" s="212" t="s">
        <v>425</v>
      </c>
      <c r="F11" s="365">
        <v>1</v>
      </c>
      <c r="G11" s="365" t="s">
        <v>478</v>
      </c>
      <c r="H11" s="176">
        <v>200743</v>
      </c>
      <c r="I11" s="312">
        <v>45196</v>
      </c>
      <c r="J11" s="410">
        <v>0.4</v>
      </c>
      <c r="K11" s="439">
        <f>+I11-$M$3</f>
        <v>12</v>
      </c>
      <c r="L11" s="441" t="s">
        <v>637</v>
      </c>
    </row>
    <row r="12" spans="2:13" ht="22.5" x14ac:dyDescent="0.2">
      <c r="B12" s="1107"/>
      <c r="C12" s="967"/>
      <c r="D12" s="1109"/>
      <c r="E12" s="212" t="s">
        <v>427</v>
      </c>
      <c r="F12" s="365">
        <v>1</v>
      </c>
      <c r="G12" s="365" t="s">
        <v>464</v>
      </c>
      <c r="H12" s="176">
        <v>200744</v>
      </c>
      <c r="I12" s="312">
        <v>45196</v>
      </c>
      <c r="J12" s="404">
        <v>1</v>
      </c>
      <c r="K12" s="439">
        <f>+I12-$M$3</f>
        <v>12</v>
      </c>
      <c r="L12" s="432" t="s">
        <v>633</v>
      </c>
    </row>
    <row r="13" spans="2:13" ht="56.25" x14ac:dyDescent="0.2">
      <c r="B13" s="1107"/>
      <c r="C13" s="967"/>
      <c r="D13" s="1109"/>
      <c r="E13" s="212" t="s">
        <v>429</v>
      </c>
      <c r="F13" s="365">
        <v>1</v>
      </c>
      <c r="G13" s="365" t="s">
        <v>478</v>
      </c>
      <c r="H13" s="176">
        <v>200745</v>
      </c>
      <c r="I13" s="312">
        <v>45196</v>
      </c>
      <c r="J13" s="410">
        <v>0.35</v>
      </c>
      <c r="K13" s="439">
        <f>+I13-$M$3</f>
        <v>12</v>
      </c>
      <c r="L13" s="441" t="s">
        <v>637</v>
      </c>
    </row>
    <row r="14" spans="2:13" ht="12" x14ac:dyDescent="0.2">
      <c r="B14" s="1107"/>
      <c r="C14" s="967"/>
      <c r="D14" s="1109"/>
      <c r="E14" s="212" t="s">
        <v>261</v>
      </c>
      <c r="F14" s="365">
        <v>1</v>
      </c>
      <c r="G14" s="365" t="s">
        <v>469</v>
      </c>
      <c r="H14" s="176">
        <v>200746</v>
      </c>
      <c r="I14" s="312">
        <v>44985</v>
      </c>
      <c r="J14" s="404">
        <v>1</v>
      </c>
      <c r="K14" s="435" t="s">
        <v>414</v>
      </c>
      <c r="L14" s="443" t="s">
        <v>632</v>
      </c>
    </row>
    <row r="15" spans="2:13" ht="12" x14ac:dyDescent="0.2">
      <c r="B15" s="1107"/>
      <c r="C15" s="967"/>
      <c r="D15" s="1109"/>
      <c r="E15" s="212" t="s">
        <v>281</v>
      </c>
      <c r="F15" s="365">
        <v>1</v>
      </c>
      <c r="G15" s="365" t="s">
        <v>469</v>
      </c>
      <c r="H15" s="176">
        <v>200747</v>
      </c>
      <c r="I15" s="312">
        <v>44985</v>
      </c>
      <c r="J15" s="404">
        <v>1</v>
      </c>
      <c r="K15" s="435" t="s">
        <v>414</v>
      </c>
      <c r="L15" s="443" t="s">
        <v>632</v>
      </c>
    </row>
    <row r="16" spans="2:13" ht="12" x14ac:dyDescent="0.2">
      <c r="B16" s="1107"/>
      <c r="C16" s="967"/>
      <c r="D16" s="1109"/>
      <c r="E16" s="212" t="s">
        <v>433</v>
      </c>
      <c r="F16" s="365">
        <v>1</v>
      </c>
      <c r="G16" s="365" t="s">
        <v>469</v>
      </c>
      <c r="H16" s="176">
        <v>200748</v>
      </c>
      <c r="I16" s="312">
        <v>44985</v>
      </c>
      <c r="J16" s="404">
        <v>1</v>
      </c>
      <c r="K16" s="435" t="s">
        <v>414</v>
      </c>
      <c r="L16" s="443" t="s">
        <v>632</v>
      </c>
    </row>
    <row r="17" spans="2:12" ht="12" x14ac:dyDescent="0.2">
      <c r="B17" s="1107"/>
      <c r="C17" s="967"/>
      <c r="D17" s="1109"/>
      <c r="E17" s="212" t="s">
        <v>435</v>
      </c>
      <c r="F17" s="365">
        <v>1</v>
      </c>
      <c r="G17" s="365" t="s">
        <v>469</v>
      </c>
      <c r="H17" s="176">
        <v>200749</v>
      </c>
      <c r="I17" s="312">
        <v>44985</v>
      </c>
      <c r="J17" s="404">
        <v>1</v>
      </c>
      <c r="K17" s="435" t="s">
        <v>414</v>
      </c>
      <c r="L17" s="443" t="s">
        <v>632</v>
      </c>
    </row>
    <row r="18" spans="2:12" ht="12" x14ac:dyDescent="0.2">
      <c r="B18" s="1107"/>
      <c r="C18" s="967"/>
      <c r="D18" s="1109"/>
      <c r="E18" s="212" t="s">
        <v>439</v>
      </c>
      <c r="F18" s="365">
        <v>1</v>
      </c>
      <c r="G18" s="365" t="s">
        <v>469</v>
      </c>
      <c r="H18" s="176">
        <v>200751</v>
      </c>
      <c r="I18" s="312">
        <v>44985</v>
      </c>
      <c r="J18" s="403">
        <v>1</v>
      </c>
      <c r="K18" s="435" t="s">
        <v>414</v>
      </c>
      <c r="L18" s="443" t="s">
        <v>632</v>
      </c>
    </row>
    <row r="19" spans="2:12" ht="12" x14ac:dyDescent="0.2">
      <c r="B19" s="1107"/>
      <c r="C19" s="967"/>
      <c r="D19" s="1109"/>
      <c r="E19" s="212" t="s">
        <v>441</v>
      </c>
      <c r="F19" s="365">
        <v>1</v>
      </c>
      <c r="G19" s="365" t="s">
        <v>469</v>
      </c>
      <c r="H19" s="176">
        <v>200752</v>
      </c>
      <c r="I19" s="312">
        <v>44985</v>
      </c>
      <c r="J19" s="403">
        <v>1</v>
      </c>
      <c r="K19" s="435" t="s">
        <v>414</v>
      </c>
      <c r="L19" s="443" t="s">
        <v>632</v>
      </c>
    </row>
    <row r="20" spans="2:12" ht="12" x14ac:dyDescent="0.2">
      <c r="B20" s="1107"/>
      <c r="C20" s="967"/>
      <c r="D20" s="1109"/>
      <c r="E20" s="212" t="s">
        <v>443</v>
      </c>
      <c r="F20" s="365">
        <v>1</v>
      </c>
      <c r="G20" s="365" t="s">
        <v>469</v>
      </c>
      <c r="H20" s="176">
        <v>200753</v>
      </c>
      <c r="I20" s="312">
        <v>45046</v>
      </c>
      <c r="J20" s="403">
        <v>1</v>
      </c>
      <c r="K20" s="435" t="s">
        <v>414</v>
      </c>
      <c r="L20" s="443" t="s">
        <v>632</v>
      </c>
    </row>
    <row r="21" spans="2:12" ht="12" x14ac:dyDescent="0.2">
      <c r="B21" s="1107"/>
      <c r="C21" s="967"/>
      <c r="D21" s="1109"/>
      <c r="E21" s="212" t="s">
        <v>445</v>
      </c>
      <c r="F21" s="365">
        <v>1</v>
      </c>
      <c r="G21" s="365" t="s">
        <v>469</v>
      </c>
      <c r="H21" s="176">
        <v>200754</v>
      </c>
      <c r="I21" s="312">
        <v>44985</v>
      </c>
      <c r="J21" s="403">
        <v>1</v>
      </c>
      <c r="K21" s="435" t="s">
        <v>414</v>
      </c>
      <c r="L21" s="443" t="s">
        <v>632</v>
      </c>
    </row>
    <row r="22" spans="2:12" ht="12" x14ac:dyDescent="0.2">
      <c r="B22" s="1107"/>
      <c r="C22" s="967"/>
      <c r="D22" s="1109"/>
      <c r="E22" s="370" t="s">
        <v>44</v>
      </c>
      <c r="F22" s="365">
        <v>1</v>
      </c>
      <c r="G22" s="365" t="s">
        <v>477</v>
      </c>
      <c r="H22" s="176">
        <v>200756</v>
      </c>
      <c r="I22" s="312">
        <v>45046</v>
      </c>
      <c r="J22" s="403">
        <v>1</v>
      </c>
      <c r="K22" s="435" t="s">
        <v>414</v>
      </c>
      <c r="L22" s="443" t="s">
        <v>632</v>
      </c>
    </row>
    <row r="23" spans="2:12" ht="12" x14ac:dyDescent="0.2">
      <c r="B23" s="1107"/>
      <c r="C23" s="967"/>
      <c r="D23" s="1109"/>
      <c r="E23" s="370" t="s">
        <v>448</v>
      </c>
      <c r="F23" s="365">
        <v>1</v>
      </c>
      <c r="G23" s="365" t="s">
        <v>477</v>
      </c>
      <c r="H23" s="176">
        <v>200757</v>
      </c>
      <c r="I23" s="312">
        <v>44985</v>
      </c>
      <c r="J23" s="403">
        <v>1</v>
      </c>
      <c r="K23" s="435" t="s">
        <v>414</v>
      </c>
      <c r="L23" s="443" t="s">
        <v>632</v>
      </c>
    </row>
    <row r="24" spans="2:12" ht="22.5" x14ac:dyDescent="0.2">
      <c r="B24" s="1107"/>
      <c r="C24" s="967"/>
      <c r="D24" s="1109"/>
      <c r="E24" s="370" t="s">
        <v>450</v>
      </c>
      <c r="F24" s="365">
        <v>1</v>
      </c>
      <c r="G24" s="365" t="s">
        <v>466</v>
      </c>
      <c r="H24" s="176" t="s">
        <v>483</v>
      </c>
      <c r="I24" s="312">
        <v>45196</v>
      </c>
      <c r="J24" s="403">
        <v>1</v>
      </c>
      <c r="K24" s="439">
        <f>+I24-$M$3</f>
        <v>12</v>
      </c>
      <c r="L24" s="443" t="s">
        <v>632</v>
      </c>
    </row>
    <row r="25" spans="2:12" ht="23.25" thickBot="1" x14ac:dyDescent="0.25">
      <c r="B25" s="1044"/>
      <c r="C25" s="1046"/>
      <c r="D25" s="1110"/>
      <c r="E25" s="422" t="s">
        <v>450</v>
      </c>
      <c r="F25" s="390">
        <v>2</v>
      </c>
      <c r="G25" s="390" t="s">
        <v>466</v>
      </c>
      <c r="H25" s="423" t="s">
        <v>484</v>
      </c>
      <c r="I25" s="424">
        <v>45168</v>
      </c>
      <c r="J25" s="425">
        <v>1</v>
      </c>
      <c r="K25" s="436" t="s">
        <v>414</v>
      </c>
      <c r="L25" s="444" t="s">
        <v>632</v>
      </c>
    </row>
    <row r="26" spans="2:12" ht="94.5" customHeight="1" thickBot="1" x14ac:dyDescent="0.25">
      <c r="B26" s="364">
        <v>2022</v>
      </c>
      <c r="C26" s="371">
        <v>505</v>
      </c>
      <c r="D26" s="402" t="s">
        <v>631</v>
      </c>
      <c r="E26" s="371" t="s">
        <v>452</v>
      </c>
      <c r="F26" s="371">
        <v>1</v>
      </c>
      <c r="G26" s="371" t="s">
        <v>466</v>
      </c>
      <c r="H26" s="371">
        <v>200760</v>
      </c>
      <c r="I26" s="372">
        <v>45282</v>
      </c>
      <c r="J26" s="411">
        <v>0</v>
      </c>
      <c r="K26" s="397">
        <f>+I26-$M$3</f>
        <v>98</v>
      </c>
      <c r="L26" s="445" t="s">
        <v>638</v>
      </c>
    </row>
    <row r="27" spans="2:12" ht="45" x14ac:dyDescent="0.2">
      <c r="B27" s="1034">
        <v>2023</v>
      </c>
      <c r="C27" s="1036">
        <v>33</v>
      </c>
      <c r="D27" s="1100" t="s">
        <v>465</v>
      </c>
      <c r="E27" s="373" t="s">
        <v>596</v>
      </c>
      <c r="F27" s="373">
        <v>1</v>
      </c>
      <c r="G27" s="373" t="s">
        <v>464</v>
      </c>
      <c r="H27" s="361" t="s">
        <v>603</v>
      </c>
      <c r="I27" s="374">
        <v>45260</v>
      </c>
      <c r="J27" s="412">
        <v>0</v>
      </c>
      <c r="K27" s="428">
        <f t="shared" ref="K27:K50" si="0">+I27-$M$3</f>
        <v>76</v>
      </c>
      <c r="L27" s="446" t="s">
        <v>638</v>
      </c>
    </row>
    <row r="28" spans="2:12" ht="45" x14ac:dyDescent="0.2">
      <c r="B28" s="998"/>
      <c r="C28" s="1037"/>
      <c r="D28" s="1101"/>
      <c r="E28" s="375" t="s">
        <v>596</v>
      </c>
      <c r="F28" s="375">
        <v>2</v>
      </c>
      <c r="G28" s="375" t="s">
        <v>464</v>
      </c>
      <c r="H28" s="362" t="s">
        <v>604</v>
      </c>
      <c r="I28" s="376">
        <v>45260</v>
      </c>
      <c r="J28" s="413">
        <v>0</v>
      </c>
      <c r="K28" s="429">
        <f t="shared" si="0"/>
        <v>76</v>
      </c>
      <c r="L28" s="447" t="s">
        <v>638</v>
      </c>
    </row>
    <row r="29" spans="2:12" ht="45" x14ac:dyDescent="0.2">
      <c r="B29" s="998"/>
      <c r="C29" s="1037"/>
      <c r="D29" s="1101"/>
      <c r="E29" s="375" t="s">
        <v>596</v>
      </c>
      <c r="F29" s="375">
        <v>3</v>
      </c>
      <c r="G29" s="375" t="s">
        <v>464</v>
      </c>
      <c r="H29" s="362" t="s">
        <v>605</v>
      </c>
      <c r="I29" s="376">
        <v>45260</v>
      </c>
      <c r="J29" s="413">
        <v>0</v>
      </c>
      <c r="K29" s="429">
        <f t="shared" si="0"/>
        <v>76</v>
      </c>
      <c r="L29" s="447" t="s">
        <v>638</v>
      </c>
    </row>
    <row r="30" spans="2:12" ht="22.5" x14ac:dyDescent="0.2">
      <c r="B30" s="998"/>
      <c r="C30" s="1037"/>
      <c r="D30" s="1102"/>
      <c r="E30" s="377" t="s">
        <v>117</v>
      </c>
      <c r="F30" s="377">
        <v>1</v>
      </c>
      <c r="G30" s="377" t="s">
        <v>464</v>
      </c>
      <c r="H30" s="363" t="s">
        <v>606</v>
      </c>
      <c r="I30" s="378">
        <v>45260</v>
      </c>
      <c r="J30" s="409">
        <v>1</v>
      </c>
      <c r="K30" s="430">
        <f t="shared" si="0"/>
        <v>76</v>
      </c>
      <c r="L30" s="433" t="s">
        <v>632</v>
      </c>
    </row>
    <row r="31" spans="2:12" ht="45" x14ac:dyDescent="0.2">
      <c r="B31" s="998"/>
      <c r="C31" s="1037"/>
      <c r="D31" s="1102"/>
      <c r="E31" s="375" t="s">
        <v>137</v>
      </c>
      <c r="F31" s="375">
        <v>1</v>
      </c>
      <c r="G31" s="375" t="s">
        <v>620</v>
      </c>
      <c r="H31" s="363" t="s">
        <v>621</v>
      </c>
      <c r="I31" s="376">
        <v>45260</v>
      </c>
      <c r="J31" s="413">
        <v>0</v>
      </c>
      <c r="K31" s="429">
        <f t="shared" si="0"/>
        <v>76</v>
      </c>
      <c r="L31" s="447" t="s">
        <v>638</v>
      </c>
    </row>
    <row r="32" spans="2:12" ht="45" x14ac:dyDescent="0.2">
      <c r="B32" s="998"/>
      <c r="C32" s="1037"/>
      <c r="D32" s="1102"/>
      <c r="E32" s="375" t="s">
        <v>252</v>
      </c>
      <c r="F32" s="375">
        <v>1</v>
      </c>
      <c r="G32" s="375" t="s">
        <v>469</v>
      </c>
      <c r="H32" s="363" t="s">
        <v>615</v>
      </c>
      <c r="I32" s="376">
        <v>45260</v>
      </c>
      <c r="J32" s="413">
        <v>0</v>
      </c>
      <c r="K32" s="429">
        <f t="shared" si="0"/>
        <v>76</v>
      </c>
      <c r="L32" s="447" t="s">
        <v>638</v>
      </c>
    </row>
    <row r="33" spans="2:14" ht="45" x14ac:dyDescent="0.2">
      <c r="B33" s="998"/>
      <c r="C33" s="1037"/>
      <c r="D33" s="1102"/>
      <c r="E33" s="375" t="s">
        <v>261</v>
      </c>
      <c r="F33" s="375">
        <v>1</v>
      </c>
      <c r="G33" s="375" t="s">
        <v>469</v>
      </c>
      <c r="H33" s="363" t="s">
        <v>616</v>
      </c>
      <c r="I33" s="376">
        <v>45260</v>
      </c>
      <c r="J33" s="413">
        <v>0</v>
      </c>
      <c r="K33" s="429">
        <f t="shared" si="0"/>
        <v>76</v>
      </c>
      <c r="L33" s="447" t="s">
        <v>638</v>
      </c>
    </row>
    <row r="34" spans="2:14" ht="45" x14ac:dyDescent="0.2">
      <c r="B34" s="998"/>
      <c r="C34" s="1037"/>
      <c r="D34" s="1102"/>
      <c r="E34" s="375" t="s">
        <v>281</v>
      </c>
      <c r="F34" s="375">
        <v>1</v>
      </c>
      <c r="G34" s="375" t="s">
        <v>607</v>
      </c>
      <c r="H34" s="362" t="s">
        <v>608</v>
      </c>
      <c r="I34" s="376">
        <v>45260</v>
      </c>
      <c r="J34" s="413">
        <v>0.05</v>
      </c>
      <c r="K34" s="429">
        <f t="shared" si="0"/>
        <v>76</v>
      </c>
      <c r="L34" s="447" t="s">
        <v>638</v>
      </c>
    </row>
    <row r="35" spans="2:14" ht="45" x14ac:dyDescent="0.2">
      <c r="B35" s="998"/>
      <c r="C35" s="1037"/>
      <c r="D35" s="1102"/>
      <c r="E35" s="375" t="s">
        <v>281</v>
      </c>
      <c r="F35" s="375">
        <v>2</v>
      </c>
      <c r="G35" s="375" t="s">
        <v>607</v>
      </c>
      <c r="H35" s="362" t="s">
        <v>609</v>
      </c>
      <c r="I35" s="376">
        <v>45260</v>
      </c>
      <c r="J35" s="413">
        <v>0.05</v>
      </c>
      <c r="K35" s="429">
        <f t="shared" si="0"/>
        <v>76</v>
      </c>
      <c r="L35" s="447" t="s">
        <v>638</v>
      </c>
    </row>
    <row r="36" spans="2:14" ht="45" x14ac:dyDescent="0.2">
      <c r="B36" s="998"/>
      <c r="C36" s="1037"/>
      <c r="D36" s="1102"/>
      <c r="E36" s="375" t="s">
        <v>433</v>
      </c>
      <c r="F36" s="375">
        <v>1</v>
      </c>
      <c r="G36" s="375" t="s">
        <v>478</v>
      </c>
      <c r="H36" s="362" t="s">
        <v>610</v>
      </c>
      <c r="I36" s="376">
        <v>45260</v>
      </c>
      <c r="J36" s="413">
        <v>0.15</v>
      </c>
      <c r="K36" s="429">
        <f t="shared" si="0"/>
        <v>76</v>
      </c>
      <c r="L36" s="447" t="s">
        <v>638</v>
      </c>
    </row>
    <row r="37" spans="2:14" ht="45" x14ac:dyDescent="0.2">
      <c r="B37" s="998"/>
      <c r="C37" s="1037"/>
      <c r="D37" s="1102"/>
      <c r="E37" s="375" t="s">
        <v>422</v>
      </c>
      <c r="F37" s="375">
        <v>1</v>
      </c>
      <c r="G37" s="375" t="s">
        <v>478</v>
      </c>
      <c r="H37" s="362" t="s">
        <v>611</v>
      </c>
      <c r="I37" s="376">
        <v>45260</v>
      </c>
      <c r="J37" s="413">
        <v>0.15</v>
      </c>
      <c r="K37" s="429">
        <f t="shared" si="0"/>
        <v>76</v>
      </c>
      <c r="L37" s="447" t="s">
        <v>638</v>
      </c>
    </row>
    <row r="38" spans="2:14" ht="45" x14ac:dyDescent="0.2">
      <c r="B38" s="998"/>
      <c r="C38" s="1037"/>
      <c r="D38" s="1102"/>
      <c r="E38" s="375" t="s">
        <v>422</v>
      </c>
      <c r="F38" s="375">
        <v>2</v>
      </c>
      <c r="G38" s="375" t="s">
        <v>469</v>
      </c>
      <c r="H38" s="362" t="s">
        <v>617</v>
      </c>
      <c r="I38" s="376">
        <v>45260</v>
      </c>
      <c r="J38" s="413">
        <v>0</v>
      </c>
      <c r="K38" s="429">
        <f t="shared" si="0"/>
        <v>76</v>
      </c>
      <c r="L38" s="447" t="s">
        <v>638</v>
      </c>
      <c r="N38" s="163" t="s">
        <v>634</v>
      </c>
    </row>
    <row r="39" spans="2:14" ht="45" x14ac:dyDescent="0.2">
      <c r="B39" s="998"/>
      <c r="C39" s="1037"/>
      <c r="D39" s="1102"/>
      <c r="E39" s="375" t="s">
        <v>435</v>
      </c>
      <c r="F39" s="375">
        <v>1</v>
      </c>
      <c r="G39" s="375" t="s">
        <v>469</v>
      </c>
      <c r="H39" s="362" t="s">
        <v>618</v>
      </c>
      <c r="I39" s="376">
        <v>45260</v>
      </c>
      <c r="J39" s="413">
        <v>0</v>
      </c>
      <c r="K39" s="429">
        <f t="shared" si="0"/>
        <v>76</v>
      </c>
      <c r="L39" s="447" t="s">
        <v>638</v>
      </c>
    </row>
    <row r="40" spans="2:14" ht="45" x14ac:dyDescent="0.2">
      <c r="B40" s="998"/>
      <c r="C40" s="1037"/>
      <c r="D40" s="1102"/>
      <c r="E40" s="375" t="s">
        <v>437</v>
      </c>
      <c r="F40" s="375">
        <v>1</v>
      </c>
      <c r="G40" s="375" t="s">
        <v>478</v>
      </c>
      <c r="H40" s="362" t="s">
        <v>612</v>
      </c>
      <c r="I40" s="376">
        <v>45260</v>
      </c>
      <c r="J40" s="413">
        <v>0.05</v>
      </c>
      <c r="K40" s="429">
        <f t="shared" si="0"/>
        <v>76</v>
      </c>
      <c r="L40" s="447" t="s">
        <v>638</v>
      </c>
    </row>
    <row r="41" spans="2:14" ht="45" x14ac:dyDescent="0.2">
      <c r="B41" s="998"/>
      <c r="C41" s="1037"/>
      <c r="D41" s="1102"/>
      <c r="E41" s="375" t="s">
        <v>437</v>
      </c>
      <c r="F41" s="375">
        <v>2</v>
      </c>
      <c r="G41" s="375" t="s">
        <v>469</v>
      </c>
      <c r="H41" s="362" t="s">
        <v>619</v>
      </c>
      <c r="I41" s="376">
        <v>45260</v>
      </c>
      <c r="J41" s="413">
        <v>0</v>
      </c>
      <c r="K41" s="429">
        <f t="shared" si="0"/>
        <v>76</v>
      </c>
      <c r="L41" s="447" t="s">
        <v>638</v>
      </c>
    </row>
    <row r="42" spans="2:14" ht="45" x14ac:dyDescent="0.2">
      <c r="B42" s="998"/>
      <c r="C42" s="1037"/>
      <c r="D42" s="1102"/>
      <c r="E42" s="375" t="s">
        <v>439</v>
      </c>
      <c r="F42" s="375">
        <v>1</v>
      </c>
      <c r="G42" s="375" t="s">
        <v>478</v>
      </c>
      <c r="H42" s="362" t="s">
        <v>613</v>
      </c>
      <c r="I42" s="376">
        <v>45260</v>
      </c>
      <c r="J42" s="413">
        <v>0.05</v>
      </c>
      <c r="K42" s="429">
        <f t="shared" si="0"/>
        <v>76</v>
      </c>
      <c r="L42" s="447" t="s">
        <v>638</v>
      </c>
    </row>
    <row r="43" spans="2:14" ht="45" x14ac:dyDescent="0.2">
      <c r="B43" s="998"/>
      <c r="C43" s="1037"/>
      <c r="D43" s="1102"/>
      <c r="E43" s="375" t="s">
        <v>439</v>
      </c>
      <c r="F43" s="375">
        <v>2</v>
      </c>
      <c r="G43" s="375" t="s">
        <v>469</v>
      </c>
      <c r="H43" s="362" t="s">
        <v>622</v>
      </c>
      <c r="I43" s="376">
        <v>45260</v>
      </c>
      <c r="J43" s="413">
        <v>0</v>
      </c>
      <c r="K43" s="429">
        <f t="shared" si="0"/>
        <v>76</v>
      </c>
      <c r="L43" s="447" t="s">
        <v>638</v>
      </c>
    </row>
    <row r="44" spans="2:14" ht="45" x14ac:dyDescent="0.2">
      <c r="B44" s="998"/>
      <c r="C44" s="1037"/>
      <c r="D44" s="1102"/>
      <c r="E44" s="375" t="s">
        <v>441</v>
      </c>
      <c r="F44" s="375">
        <v>1</v>
      </c>
      <c r="G44" s="375" t="s">
        <v>469</v>
      </c>
      <c r="H44" s="362" t="s">
        <v>623</v>
      </c>
      <c r="I44" s="376">
        <v>45260</v>
      </c>
      <c r="J44" s="413">
        <v>0</v>
      </c>
      <c r="K44" s="429">
        <f t="shared" si="0"/>
        <v>76</v>
      </c>
      <c r="L44" s="447" t="s">
        <v>638</v>
      </c>
    </row>
    <row r="45" spans="2:14" ht="45" x14ac:dyDescent="0.2">
      <c r="B45" s="998"/>
      <c r="C45" s="1037"/>
      <c r="D45" s="1102"/>
      <c r="E45" s="375" t="s">
        <v>441</v>
      </c>
      <c r="F45" s="375">
        <v>2</v>
      </c>
      <c r="G45" s="375" t="s">
        <v>478</v>
      </c>
      <c r="H45" s="362" t="s">
        <v>614</v>
      </c>
      <c r="I45" s="376">
        <v>45260</v>
      </c>
      <c r="J45" s="413">
        <v>0.1</v>
      </c>
      <c r="K45" s="429">
        <f t="shared" si="0"/>
        <v>76</v>
      </c>
      <c r="L45" s="447" t="s">
        <v>638</v>
      </c>
    </row>
    <row r="46" spans="2:14" ht="45" x14ac:dyDescent="0.2">
      <c r="B46" s="998"/>
      <c r="C46" s="1037"/>
      <c r="D46" s="1102"/>
      <c r="E46" s="375" t="s">
        <v>425</v>
      </c>
      <c r="F46" s="375">
        <v>1</v>
      </c>
      <c r="G46" s="375" t="s">
        <v>466</v>
      </c>
      <c r="H46" s="362" t="s">
        <v>625</v>
      </c>
      <c r="I46" s="376">
        <v>45260</v>
      </c>
      <c r="J46" s="413">
        <v>0</v>
      </c>
      <c r="K46" s="429">
        <f t="shared" si="0"/>
        <v>76</v>
      </c>
      <c r="L46" s="447" t="s">
        <v>638</v>
      </c>
    </row>
    <row r="47" spans="2:14" ht="45" x14ac:dyDescent="0.2">
      <c r="B47" s="998"/>
      <c r="C47" s="1037"/>
      <c r="D47" s="1102"/>
      <c r="E47" s="375" t="s">
        <v>425</v>
      </c>
      <c r="F47" s="375">
        <v>2</v>
      </c>
      <c r="G47" s="375" t="s">
        <v>466</v>
      </c>
      <c r="H47" s="362" t="s">
        <v>626</v>
      </c>
      <c r="I47" s="376">
        <v>45260</v>
      </c>
      <c r="J47" s="413">
        <v>0</v>
      </c>
      <c r="K47" s="429">
        <f t="shared" si="0"/>
        <v>76</v>
      </c>
      <c r="L47" s="447" t="s">
        <v>638</v>
      </c>
    </row>
    <row r="48" spans="2:14" ht="22.5" x14ac:dyDescent="0.2">
      <c r="B48" s="998"/>
      <c r="C48" s="1037"/>
      <c r="D48" s="1102"/>
      <c r="E48" s="375" t="s">
        <v>429</v>
      </c>
      <c r="F48" s="375">
        <v>1</v>
      </c>
      <c r="G48" s="375" t="s">
        <v>469</v>
      </c>
      <c r="H48" s="362" t="s">
        <v>624</v>
      </c>
      <c r="I48" s="376">
        <v>45260</v>
      </c>
      <c r="J48" s="394">
        <v>1</v>
      </c>
      <c r="K48" s="429">
        <f t="shared" si="0"/>
        <v>76</v>
      </c>
      <c r="L48" s="433" t="s">
        <v>632</v>
      </c>
    </row>
    <row r="49" spans="2:12" ht="56.25" customHeight="1" x14ac:dyDescent="0.2">
      <c r="B49" s="998"/>
      <c r="C49" s="1037"/>
      <c r="D49" s="1102"/>
      <c r="E49" s="375" t="s">
        <v>443</v>
      </c>
      <c r="F49" s="375">
        <v>1</v>
      </c>
      <c r="G49" s="375" t="s">
        <v>466</v>
      </c>
      <c r="H49" s="362" t="s">
        <v>627</v>
      </c>
      <c r="I49" s="376">
        <v>45260</v>
      </c>
      <c r="J49" s="413">
        <v>0</v>
      </c>
      <c r="K49" s="429">
        <f t="shared" si="0"/>
        <v>76</v>
      </c>
      <c r="L49" s="447" t="s">
        <v>638</v>
      </c>
    </row>
    <row r="50" spans="2:12" ht="45.75" thickBot="1" x14ac:dyDescent="0.25">
      <c r="B50" s="1000"/>
      <c r="C50" s="1099"/>
      <c r="D50" s="1103"/>
      <c r="E50" s="379" t="s">
        <v>443</v>
      </c>
      <c r="F50" s="379">
        <v>2</v>
      </c>
      <c r="G50" s="379" t="s">
        <v>466</v>
      </c>
      <c r="H50" s="380" t="s">
        <v>628</v>
      </c>
      <c r="I50" s="381">
        <v>45260</v>
      </c>
      <c r="J50" s="414">
        <v>0</v>
      </c>
      <c r="K50" s="431">
        <f t="shared" si="0"/>
        <v>76</v>
      </c>
      <c r="L50" s="448" t="s">
        <v>638</v>
      </c>
    </row>
  </sheetData>
  <mergeCells count="8">
    <mergeCell ref="B27:B50"/>
    <mergeCell ref="C27:C50"/>
    <mergeCell ref="D27:D50"/>
    <mergeCell ref="B2:L2"/>
    <mergeCell ref="B3:L3"/>
    <mergeCell ref="B5:B25"/>
    <mergeCell ref="C5:C25"/>
    <mergeCell ref="D5:D25"/>
  </mergeCells>
  <dataValidations disablePrompts="1" count="4">
    <dataValidation type="textLength" allowBlank="1" showInputMessage="1" showErrorMessage="1" errorTitle="Entrada no válida" error="Escriba un texto  Maximo 20 Caracteres" promptTitle="Cualquier contenido Maximo 20 Caracteres" sqref="E27:E50 E5:E25" xr:uid="{DAD7ACBF-0115-4609-B575-0610EBBA9E75}">
      <formula1>0</formula1>
      <formula2>20</formula2>
    </dataValidation>
    <dataValidation type="date" allowBlank="1" showInputMessage="1" errorTitle="Entrada no válida" error="Por favor escriba una fecha válida (AAAA/MM/DD)" promptTitle="Ingrese una fecha (AAAA/MM/DD)" sqref="I9:I19 I5:I6 I21:I50" xr:uid="{AC497972-9962-438E-B9D0-D8D5C886C3A5}">
      <formula1>1900/1/1</formula1>
      <formula2>3000/1/1</formula2>
    </dataValidation>
    <dataValidation type="whole" allowBlank="1" showInputMessage="1" showErrorMessage="1" errorTitle="Entrada no válida" error="Por favor escriba un número entero" promptTitle="Escriba un número entero en esta casilla" sqref="F27:F50" xr:uid="{0FD14C7E-AC8D-4EEE-8E8E-1A790D2F454C}">
      <formula1>-999</formula1>
      <formula2>999</formula2>
    </dataValidation>
    <dataValidation type="textLength" allowBlank="1" showInputMessage="1" showErrorMessage="1" errorTitle="Entrada no válida" error="Escriba un texto  Maximo 100 Caracteres" promptTitle="Cualquier contenido Maximo 100 Caracteres" sqref="G27:G50" xr:uid="{60F57360-1693-4C5F-A5DD-0A457694D7D0}">
      <formula1>0</formula1>
      <formula2>100</formula2>
    </dataValidation>
  </dataValidation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26EE-4591-4697-B66C-1A02D3670FFF}">
  <dimension ref="B1:P7"/>
  <sheetViews>
    <sheetView showGridLines="0" zoomScale="85" zoomScaleNormal="85" workbookViewId="0">
      <selection activeCell="K10" sqref="K10"/>
    </sheetView>
  </sheetViews>
  <sheetFormatPr baseColWidth="10" defaultColWidth="11.42578125" defaultRowHeight="15" x14ac:dyDescent="0.25"/>
  <cols>
    <col min="3" max="3" width="7.5703125" bestFit="1" customWidth="1"/>
    <col min="4" max="4" width="15.7109375" customWidth="1"/>
    <col min="5" max="5" width="18.7109375" bestFit="1" customWidth="1"/>
    <col min="6" max="6" width="14.7109375" bestFit="1" customWidth="1"/>
    <col min="7" max="7" width="11.28515625" customWidth="1"/>
    <col min="8" max="8" width="13.42578125" customWidth="1"/>
    <col min="9" max="9" width="13.28515625" customWidth="1"/>
    <col min="10" max="10" width="19.42578125" customWidth="1"/>
    <col min="11" max="11" width="11.7109375" customWidth="1"/>
    <col min="12" max="12" width="20" customWidth="1"/>
  </cols>
  <sheetData>
    <row r="1" spans="2:16" ht="21" x14ac:dyDescent="0.35">
      <c r="B1" s="223"/>
      <c r="C1" s="223"/>
      <c r="D1" s="223"/>
      <c r="E1" s="223"/>
      <c r="F1" s="223"/>
      <c r="G1" s="223"/>
      <c r="H1" s="223"/>
      <c r="I1" s="223"/>
      <c r="J1" s="223"/>
      <c r="K1" s="223"/>
      <c r="L1" s="223"/>
      <c r="M1" s="223"/>
      <c r="N1" s="223"/>
      <c r="O1" s="223"/>
      <c r="P1" s="223"/>
    </row>
    <row r="2" spans="2:16" ht="21.75" thickBot="1" x14ac:dyDescent="0.4">
      <c r="B2" s="223"/>
      <c r="C2" s="223"/>
      <c r="D2" s="223"/>
      <c r="E2" s="223"/>
      <c r="F2" s="223"/>
      <c r="G2" s="223"/>
      <c r="H2" s="223"/>
      <c r="I2" s="223"/>
      <c r="J2" s="223"/>
      <c r="K2" s="223"/>
      <c r="L2" s="223"/>
      <c r="M2" s="223"/>
      <c r="N2" s="223"/>
      <c r="O2" s="223"/>
      <c r="P2" s="223"/>
    </row>
    <row r="3" spans="2:16" ht="63.75" thickBot="1" x14ac:dyDescent="0.4">
      <c r="B3" s="223"/>
      <c r="C3" s="224" t="s">
        <v>453</v>
      </c>
      <c r="D3" s="225" t="s">
        <v>454</v>
      </c>
      <c r="E3" s="225" t="s">
        <v>455</v>
      </c>
      <c r="F3" s="225" t="s">
        <v>456</v>
      </c>
      <c r="G3" s="226" t="s">
        <v>486</v>
      </c>
      <c r="H3" s="226" t="s">
        <v>458</v>
      </c>
      <c r="I3" s="226" t="s">
        <v>487</v>
      </c>
      <c r="J3" s="226" t="s">
        <v>22</v>
      </c>
      <c r="K3" s="226" t="s">
        <v>461</v>
      </c>
      <c r="L3" s="227" t="s">
        <v>488</v>
      </c>
      <c r="M3" s="223"/>
      <c r="N3" s="223"/>
      <c r="O3" s="223"/>
      <c r="P3" s="223"/>
    </row>
    <row r="4" spans="2:16" ht="21" x14ac:dyDescent="0.35">
      <c r="B4" s="223"/>
      <c r="C4" s="1114">
        <v>2022</v>
      </c>
      <c r="D4" s="1116">
        <v>44</v>
      </c>
      <c r="E4" s="1116" t="s">
        <v>465</v>
      </c>
      <c r="F4" s="228" t="s">
        <v>44</v>
      </c>
      <c r="G4" s="229">
        <v>1</v>
      </c>
      <c r="H4" s="229" t="s">
        <v>477</v>
      </c>
      <c r="I4" s="230">
        <v>200756</v>
      </c>
      <c r="J4" s="231">
        <v>45046</v>
      </c>
      <c r="K4" s="240">
        <v>1</v>
      </c>
      <c r="L4" s="242">
        <v>0</v>
      </c>
      <c r="M4" s="223"/>
      <c r="N4" s="223"/>
      <c r="O4" s="223"/>
      <c r="P4" s="223"/>
    </row>
    <row r="5" spans="2:16" ht="21.75" thickBot="1" x14ac:dyDescent="0.4">
      <c r="B5" s="223"/>
      <c r="C5" s="1115"/>
      <c r="D5" s="1117"/>
      <c r="E5" s="1117"/>
      <c r="F5" s="313" t="s">
        <v>448</v>
      </c>
      <c r="G5" s="232">
        <v>1</v>
      </c>
      <c r="H5" s="232" t="s">
        <v>477</v>
      </c>
      <c r="I5" s="233">
        <v>200757</v>
      </c>
      <c r="J5" s="318">
        <v>44985</v>
      </c>
      <c r="K5" s="316">
        <v>1</v>
      </c>
      <c r="L5" s="317">
        <v>0</v>
      </c>
      <c r="M5" s="223"/>
      <c r="N5" s="223"/>
      <c r="O5" s="223"/>
      <c r="P5" s="223"/>
    </row>
    <row r="6" spans="2:16" ht="21" x14ac:dyDescent="0.35">
      <c r="B6" s="223"/>
      <c r="C6" s="223"/>
      <c r="D6" s="223"/>
      <c r="E6" s="223"/>
      <c r="F6" s="223"/>
      <c r="G6" s="223"/>
      <c r="H6" s="223"/>
      <c r="I6" s="223"/>
      <c r="J6" s="223"/>
      <c r="K6" s="223"/>
      <c r="L6" s="223"/>
      <c r="M6" s="223"/>
      <c r="N6" s="223"/>
      <c r="O6" s="223"/>
      <c r="P6" s="223"/>
    </row>
    <row r="7" spans="2:16" ht="21" x14ac:dyDescent="0.35">
      <c r="B7" s="223"/>
      <c r="C7" s="223"/>
      <c r="D7" s="223"/>
      <c r="E7" s="223"/>
      <c r="F7" s="223"/>
      <c r="G7" s="223"/>
      <c r="H7" s="223"/>
      <c r="I7" s="223"/>
      <c r="J7" s="223"/>
      <c r="K7" s="223"/>
      <c r="L7" s="223"/>
      <c r="M7" s="223"/>
      <c r="N7" s="223"/>
      <c r="O7" s="223"/>
      <c r="P7" s="223"/>
    </row>
  </sheetData>
  <mergeCells count="3">
    <mergeCell ref="C4:C5"/>
    <mergeCell ref="D4:D5"/>
    <mergeCell ref="E4:E5"/>
  </mergeCells>
  <dataValidations count="2">
    <dataValidation type="date" allowBlank="1" showInputMessage="1" errorTitle="Entrada no válida" error="Por favor escriba una fecha válida (AAAA/MM/DD)" promptTitle="Ingrese una fecha (AAAA/MM/DD)" sqref="J4:J5" xr:uid="{806EBF0E-BFC4-4104-B8EA-D327E0502F14}">
      <formula1>1900/1/1</formula1>
      <formula2>3000/1/1</formula2>
    </dataValidation>
    <dataValidation type="textLength" allowBlank="1" showInputMessage="1" showErrorMessage="1" errorTitle="Entrada no válida" error="Escriba un texto  Maximo 20 Caracteres" promptTitle="Cualquier contenido Maximo 20 Caracteres" sqref="F4:F5" xr:uid="{1FB080DD-557D-42F5-B2A3-DA57CF5D776A}">
      <formula1>0</formula1>
      <formula2>20</formula2>
    </dataValidation>
  </dataValidations>
  <pageMargins left="0.7" right="0.7" top="0.75" bottom="0.75" header="0.3" footer="0.3"/>
  <pageSetup orientation="portrait" horizontalDpi="4294967294"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E2C7-4DC9-405A-B72C-2AC806A56A15}">
  <dimension ref="C2:L25"/>
  <sheetViews>
    <sheetView showGridLines="0" topLeftCell="A7" workbookViewId="0">
      <selection activeCell="K10" sqref="K10"/>
    </sheetView>
  </sheetViews>
  <sheetFormatPr baseColWidth="10" defaultColWidth="11.42578125" defaultRowHeight="15" x14ac:dyDescent="0.25"/>
  <cols>
    <col min="2" max="2" width="1" customWidth="1"/>
    <col min="3" max="3" width="11.5703125" bestFit="1" customWidth="1"/>
    <col min="4" max="4" width="15.5703125" customWidth="1"/>
    <col min="5" max="5" width="18.28515625" customWidth="1"/>
    <col min="6" max="6" width="14.7109375" customWidth="1"/>
    <col min="7" max="7" width="11.5703125" bestFit="1" customWidth="1"/>
    <col min="8" max="9" width="12.7109375" customWidth="1"/>
    <col min="10" max="10" width="19.7109375" customWidth="1"/>
    <col min="11" max="11" width="11.5703125" bestFit="1" customWidth="1"/>
    <col min="12" max="12" width="20.28515625" customWidth="1"/>
  </cols>
  <sheetData>
    <row r="2" spans="3:12" ht="15.75" thickBot="1" x14ac:dyDescent="0.3"/>
    <row r="3" spans="3:12" ht="63.75" thickBot="1" x14ac:dyDescent="0.3">
      <c r="C3" s="224" t="s">
        <v>453</v>
      </c>
      <c r="D3" s="225" t="s">
        <v>454</v>
      </c>
      <c r="E3" s="225" t="s">
        <v>455</v>
      </c>
      <c r="F3" s="225" t="s">
        <v>456</v>
      </c>
      <c r="G3" s="226" t="s">
        <v>486</v>
      </c>
      <c r="H3" s="226" t="s">
        <v>458</v>
      </c>
      <c r="I3" s="226" t="s">
        <v>487</v>
      </c>
      <c r="J3" s="226" t="s">
        <v>22</v>
      </c>
      <c r="K3" s="226" t="s">
        <v>461</v>
      </c>
      <c r="L3" s="227" t="s">
        <v>488</v>
      </c>
    </row>
    <row r="4" spans="3:12" ht="21" x14ac:dyDescent="0.25">
      <c r="C4" s="1118">
        <v>2022</v>
      </c>
      <c r="D4" s="1119">
        <v>44</v>
      </c>
      <c r="E4" s="1119" t="s">
        <v>465</v>
      </c>
      <c r="F4" s="235" t="s">
        <v>53</v>
      </c>
      <c r="G4" s="236">
        <v>1</v>
      </c>
      <c r="H4" s="236" t="s">
        <v>469</v>
      </c>
      <c r="I4" s="237">
        <v>200736</v>
      </c>
      <c r="J4" s="321">
        <v>45016</v>
      </c>
      <c r="K4" s="319">
        <v>1</v>
      </c>
      <c r="L4" s="320">
        <v>0</v>
      </c>
    </row>
    <row r="5" spans="3:12" ht="63" x14ac:dyDescent="0.25">
      <c r="C5" s="1114"/>
      <c r="D5" s="1116"/>
      <c r="E5" s="1116"/>
      <c r="F5" s="228" t="s">
        <v>234</v>
      </c>
      <c r="G5" s="229">
        <v>1</v>
      </c>
      <c r="H5" s="229" t="s">
        <v>469</v>
      </c>
      <c r="I5" s="230" t="s">
        <v>481</v>
      </c>
      <c r="J5" s="322">
        <v>45016</v>
      </c>
      <c r="K5" s="240">
        <v>1</v>
      </c>
      <c r="L5" s="242">
        <v>0</v>
      </c>
    </row>
    <row r="6" spans="3:12" ht="21" x14ac:dyDescent="0.25">
      <c r="C6" s="1114"/>
      <c r="D6" s="1116"/>
      <c r="E6" s="1116"/>
      <c r="F6" s="239" t="s">
        <v>252</v>
      </c>
      <c r="G6" s="229">
        <v>1</v>
      </c>
      <c r="H6" s="229" t="s">
        <v>469</v>
      </c>
      <c r="I6" s="230">
        <v>200742</v>
      </c>
      <c r="J6" s="322">
        <v>44985</v>
      </c>
      <c r="K6" s="240">
        <v>1</v>
      </c>
      <c r="L6" s="242">
        <v>0</v>
      </c>
    </row>
    <row r="7" spans="3:12" ht="21" x14ac:dyDescent="0.25">
      <c r="C7" s="1114"/>
      <c r="D7" s="1116"/>
      <c r="E7" s="1116"/>
      <c r="F7" s="239" t="s">
        <v>261</v>
      </c>
      <c r="G7" s="229">
        <v>1</v>
      </c>
      <c r="H7" s="229" t="s">
        <v>469</v>
      </c>
      <c r="I7" s="230">
        <v>200746</v>
      </c>
      <c r="J7" s="322">
        <v>44985</v>
      </c>
      <c r="K7" s="240">
        <v>1</v>
      </c>
      <c r="L7" s="242">
        <v>0</v>
      </c>
    </row>
    <row r="8" spans="3:12" ht="21" x14ac:dyDescent="0.25">
      <c r="C8" s="1114"/>
      <c r="D8" s="1116"/>
      <c r="E8" s="1116"/>
      <c r="F8" s="239" t="s">
        <v>281</v>
      </c>
      <c r="G8" s="229">
        <v>1</v>
      </c>
      <c r="H8" s="229" t="s">
        <v>469</v>
      </c>
      <c r="I8" s="230">
        <v>200747</v>
      </c>
      <c r="J8" s="322">
        <v>44985</v>
      </c>
      <c r="K8" s="240">
        <v>1</v>
      </c>
      <c r="L8" s="242">
        <v>0</v>
      </c>
    </row>
    <row r="9" spans="3:12" ht="21" x14ac:dyDescent="0.25">
      <c r="C9" s="1114"/>
      <c r="D9" s="1116"/>
      <c r="E9" s="1116"/>
      <c r="F9" s="239" t="s">
        <v>433</v>
      </c>
      <c r="G9" s="229">
        <v>1</v>
      </c>
      <c r="H9" s="229" t="s">
        <v>469</v>
      </c>
      <c r="I9" s="230">
        <v>200748</v>
      </c>
      <c r="J9" s="322">
        <v>44985</v>
      </c>
      <c r="K9" s="240">
        <v>1</v>
      </c>
      <c r="L9" s="242">
        <v>0</v>
      </c>
    </row>
    <row r="10" spans="3:12" ht="21" x14ac:dyDescent="0.25">
      <c r="C10" s="1114"/>
      <c r="D10" s="1116"/>
      <c r="E10" s="1116"/>
      <c r="F10" s="239" t="s">
        <v>435</v>
      </c>
      <c r="G10" s="229">
        <v>1</v>
      </c>
      <c r="H10" s="229" t="s">
        <v>469</v>
      </c>
      <c r="I10" s="230">
        <v>200749</v>
      </c>
      <c r="J10" s="322">
        <v>44985</v>
      </c>
      <c r="K10" s="240">
        <v>1</v>
      </c>
      <c r="L10" s="242">
        <v>0</v>
      </c>
    </row>
    <row r="11" spans="3:12" ht="21" x14ac:dyDescent="0.25">
      <c r="C11" s="1114"/>
      <c r="D11" s="1116"/>
      <c r="E11" s="1116"/>
      <c r="F11" s="239" t="s">
        <v>439</v>
      </c>
      <c r="G11" s="229">
        <v>1</v>
      </c>
      <c r="H11" s="229" t="s">
        <v>469</v>
      </c>
      <c r="I11" s="230">
        <v>200751</v>
      </c>
      <c r="J11" s="322">
        <v>44985</v>
      </c>
      <c r="K11" s="240">
        <v>1</v>
      </c>
      <c r="L11" s="242">
        <v>0</v>
      </c>
    </row>
    <row r="12" spans="3:12" ht="21" x14ac:dyDescent="0.25">
      <c r="C12" s="1114"/>
      <c r="D12" s="1116"/>
      <c r="E12" s="1116"/>
      <c r="F12" s="239" t="s">
        <v>441</v>
      </c>
      <c r="G12" s="229">
        <v>1</v>
      </c>
      <c r="H12" s="229" t="s">
        <v>469</v>
      </c>
      <c r="I12" s="230">
        <v>200752</v>
      </c>
      <c r="J12" s="322">
        <v>44985</v>
      </c>
      <c r="K12" s="240">
        <v>1</v>
      </c>
      <c r="L12" s="242">
        <v>0</v>
      </c>
    </row>
    <row r="13" spans="3:12" ht="21" x14ac:dyDescent="0.25">
      <c r="C13" s="1114"/>
      <c r="D13" s="1116"/>
      <c r="E13" s="1116"/>
      <c r="F13" s="239" t="s">
        <v>443</v>
      </c>
      <c r="G13" s="229">
        <v>1</v>
      </c>
      <c r="H13" s="229" t="s">
        <v>469</v>
      </c>
      <c r="I13" s="230">
        <v>200753</v>
      </c>
      <c r="J13" s="322">
        <v>45046</v>
      </c>
      <c r="K13" s="240">
        <v>1</v>
      </c>
      <c r="L13" s="242">
        <v>0</v>
      </c>
    </row>
    <row r="14" spans="3:12" ht="21.75" thickBot="1" x14ac:dyDescent="0.3">
      <c r="C14" s="1114"/>
      <c r="D14" s="1116"/>
      <c r="E14" s="1116"/>
      <c r="F14" s="457" t="s">
        <v>445</v>
      </c>
      <c r="G14" s="245">
        <v>1</v>
      </c>
      <c r="H14" s="245" t="s">
        <v>469</v>
      </c>
      <c r="I14" s="246">
        <v>200754</v>
      </c>
      <c r="J14" s="458">
        <v>44985</v>
      </c>
      <c r="K14" s="459">
        <v>1</v>
      </c>
      <c r="L14" s="460">
        <v>0</v>
      </c>
    </row>
    <row r="15" spans="3:12" ht="63" x14ac:dyDescent="0.35">
      <c r="C15" s="1123">
        <v>2023</v>
      </c>
      <c r="D15" s="1120">
        <v>33</v>
      </c>
      <c r="E15" s="1120" t="s">
        <v>465</v>
      </c>
      <c r="F15" s="243" t="s">
        <v>137</v>
      </c>
      <c r="G15" s="236">
        <v>1</v>
      </c>
      <c r="H15" s="236" t="s">
        <v>469</v>
      </c>
      <c r="I15" s="237" t="s">
        <v>621</v>
      </c>
      <c r="J15" s="238">
        <v>45260</v>
      </c>
      <c r="K15" s="453">
        <v>0.5</v>
      </c>
      <c r="L15" s="485">
        <v>61</v>
      </c>
    </row>
    <row r="16" spans="3:12" ht="63" x14ac:dyDescent="0.35">
      <c r="C16" s="1124"/>
      <c r="D16" s="1121"/>
      <c r="E16" s="1121"/>
      <c r="F16" s="239" t="s">
        <v>252</v>
      </c>
      <c r="G16" s="229">
        <v>1</v>
      </c>
      <c r="H16" s="229" t="s">
        <v>469</v>
      </c>
      <c r="I16" s="230" t="s">
        <v>615</v>
      </c>
      <c r="J16" s="231">
        <v>45260</v>
      </c>
      <c r="K16" s="454">
        <v>0</v>
      </c>
      <c r="L16" s="486">
        <v>61</v>
      </c>
    </row>
    <row r="17" spans="3:12" ht="63" x14ac:dyDescent="0.35">
      <c r="C17" s="1124"/>
      <c r="D17" s="1121"/>
      <c r="E17" s="1121"/>
      <c r="F17" s="239" t="s">
        <v>261</v>
      </c>
      <c r="G17" s="229">
        <v>1</v>
      </c>
      <c r="H17" s="229" t="s">
        <v>469</v>
      </c>
      <c r="I17" s="230" t="s">
        <v>616</v>
      </c>
      <c r="J17" s="231">
        <v>45260</v>
      </c>
      <c r="K17" s="454">
        <v>0</v>
      </c>
      <c r="L17" s="486">
        <v>61</v>
      </c>
    </row>
    <row r="18" spans="3:12" ht="63" x14ac:dyDescent="0.35">
      <c r="C18" s="1124"/>
      <c r="D18" s="1121"/>
      <c r="E18" s="1121"/>
      <c r="F18" s="239" t="s">
        <v>422</v>
      </c>
      <c r="G18" s="229">
        <v>2</v>
      </c>
      <c r="H18" s="229" t="s">
        <v>469</v>
      </c>
      <c r="I18" s="230" t="s">
        <v>617</v>
      </c>
      <c r="J18" s="231">
        <v>45260</v>
      </c>
      <c r="K18" s="454">
        <v>0</v>
      </c>
      <c r="L18" s="486">
        <v>61</v>
      </c>
    </row>
    <row r="19" spans="3:12" ht="63" x14ac:dyDescent="0.35">
      <c r="C19" s="1124"/>
      <c r="D19" s="1121"/>
      <c r="E19" s="1121"/>
      <c r="F19" s="239" t="s">
        <v>435</v>
      </c>
      <c r="G19" s="229">
        <v>1</v>
      </c>
      <c r="H19" s="229" t="s">
        <v>469</v>
      </c>
      <c r="I19" s="230" t="s">
        <v>618</v>
      </c>
      <c r="J19" s="231">
        <v>45260</v>
      </c>
      <c r="K19" s="455">
        <v>1</v>
      </c>
      <c r="L19" s="486">
        <v>61</v>
      </c>
    </row>
    <row r="20" spans="3:12" ht="63" x14ac:dyDescent="0.35">
      <c r="C20" s="1124"/>
      <c r="D20" s="1121"/>
      <c r="E20" s="1121"/>
      <c r="F20" s="239" t="s">
        <v>437</v>
      </c>
      <c r="G20" s="229">
        <v>2</v>
      </c>
      <c r="H20" s="229" t="s">
        <v>469</v>
      </c>
      <c r="I20" s="230" t="s">
        <v>619</v>
      </c>
      <c r="J20" s="231">
        <v>45260</v>
      </c>
      <c r="K20" s="454">
        <v>0</v>
      </c>
      <c r="L20" s="486">
        <v>61</v>
      </c>
    </row>
    <row r="21" spans="3:12" ht="63" x14ac:dyDescent="0.35">
      <c r="C21" s="1124"/>
      <c r="D21" s="1121"/>
      <c r="E21" s="1121"/>
      <c r="F21" s="239" t="s">
        <v>439</v>
      </c>
      <c r="G21" s="229">
        <v>2</v>
      </c>
      <c r="H21" s="229" t="s">
        <v>469</v>
      </c>
      <c r="I21" s="230" t="s">
        <v>622</v>
      </c>
      <c r="J21" s="231">
        <v>45260</v>
      </c>
      <c r="K21" s="454">
        <v>0</v>
      </c>
      <c r="L21" s="486">
        <v>61</v>
      </c>
    </row>
    <row r="22" spans="3:12" ht="63" x14ac:dyDescent="0.35">
      <c r="C22" s="1124"/>
      <c r="D22" s="1121"/>
      <c r="E22" s="1121"/>
      <c r="F22" s="239" t="s">
        <v>441</v>
      </c>
      <c r="G22" s="229">
        <v>1</v>
      </c>
      <c r="H22" s="229" t="s">
        <v>469</v>
      </c>
      <c r="I22" s="230" t="s">
        <v>623</v>
      </c>
      <c r="J22" s="231">
        <v>45260</v>
      </c>
      <c r="K22" s="454">
        <v>0</v>
      </c>
      <c r="L22" s="486">
        <v>61</v>
      </c>
    </row>
    <row r="23" spans="3:12" ht="63.75" thickBot="1" x14ac:dyDescent="0.4">
      <c r="C23" s="1125"/>
      <c r="D23" s="1122"/>
      <c r="E23" s="1122"/>
      <c r="F23" s="241" t="s">
        <v>429</v>
      </c>
      <c r="G23" s="232">
        <v>1</v>
      </c>
      <c r="H23" s="232" t="s">
        <v>469</v>
      </c>
      <c r="I23" s="233" t="s">
        <v>624</v>
      </c>
      <c r="J23" s="234">
        <v>45260</v>
      </c>
      <c r="K23" s="456">
        <v>1</v>
      </c>
      <c r="L23" s="487">
        <v>61</v>
      </c>
    </row>
    <row r="24" spans="3:12" ht="14.65" customHeight="1" x14ac:dyDescent="0.25">
      <c r="C24" s="452"/>
      <c r="D24" s="452"/>
      <c r="E24" s="452"/>
    </row>
    <row r="25" spans="3:12" ht="15" customHeight="1" x14ac:dyDescent="0.25">
      <c r="C25" s="452"/>
      <c r="D25" s="452"/>
      <c r="E25" s="452"/>
    </row>
  </sheetData>
  <mergeCells count="6">
    <mergeCell ref="C4:C14"/>
    <mergeCell ref="D4:D14"/>
    <mergeCell ref="E4:E14"/>
    <mergeCell ref="E15:E23"/>
    <mergeCell ref="D15:D23"/>
    <mergeCell ref="C15:C23"/>
  </mergeCells>
  <dataValidations count="4">
    <dataValidation type="date" allowBlank="1" showInputMessage="1" errorTitle="Entrada no válida" error="Por favor escriba una fecha válida (AAAA/MM/DD)" promptTitle="Ingrese una fecha (AAAA/MM/DD)" sqref="J4:J12 J14:J23" xr:uid="{61A90DBF-0276-4DAC-9D47-5D655F21BA37}">
      <formula1>1900/1/1</formula1>
      <formula2>3000/1/1</formula2>
    </dataValidation>
    <dataValidation type="textLength" allowBlank="1" showInputMessage="1" showErrorMessage="1" errorTitle="Entrada no válida" error="Escriba un texto  Maximo 20 Caracteres" promptTitle="Cualquier contenido Maximo 20 Caracteres" sqref="F4:F23" xr:uid="{2D44616F-EAA2-4BA8-841D-A880950C0F1F}">
      <formula1>0</formula1>
      <formula2>20</formula2>
    </dataValidation>
    <dataValidation type="textLength" allowBlank="1" showInputMessage="1" showErrorMessage="1" errorTitle="Entrada no válida" error="Escriba un texto  Maximo 100 Caracteres" promptTitle="Cualquier contenido Maximo 100 Caracteres" sqref="H15:H23" xr:uid="{6E050FCE-3CCC-44C3-9533-C44DB64DEAD4}">
      <formula1>0</formula1>
      <formula2>100</formula2>
    </dataValidation>
    <dataValidation type="whole" allowBlank="1" showInputMessage="1" showErrorMessage="1" errorTitle="Entrada no válida" error="Por favor escriba un número entero" promptTitle="Escriba un número entero en esta casilla" sqref="G15:G23" xr:uid="{1BA571B7-2209-4483-8641-E9AFA81E0FC2}">
      <formula1>-999</formula1>
      <formula2>999</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1C30-4F03-47A4-9538-718FE12E01AA}">
  <dimension ref="C2:L14"/>
  <sheetViews>
    <sheetView showGridLines="0" topLeftCell="B1" workbookViewId="0">
      <selection activeCell="K10" sqref="K10"/>
    </sheetView>
  </sheetViews>
  <sheetFormatPr baseColWidth="10" defaultColWidth="11.42578125" defaultRowHeight="15" x14ac:dyDescent="0.25"/>
  <cols>
    <col min="3" max="3" width="11.5703125" bestFit="1" customWidth="1"/>
    <col min="4" max="4" width="14.7109375" customWidth="1"/>
    <col min="5" max="5" width="18.42578125" customWidth="1"/>
    <col min="6" max="6" width="14.7109375" customWidth="1"/>
    <col min="7" max="7" width="11.5703125" bestFit="1" customWidth="1"/>
    <col min="8" max="8" width="13.28515625" customWidth="1"/>
    <col min="9" max="9" width="11.5703125" bestFit="1" customWidth="1"/>
    <col min="10" max="10" width="20" customWidth="1"/>
    <col min="11" max="11" width="11.5703125" bestFit="1" customWidth="1"/>
    <col min="12" max="12" width="21.28515625" customWidth="1"/>
  </cols>
  <sheetData>
    <row r="2" spans="3:12" ht="15.75" thickBot="1" x14ac:dyDescent="0.3"/>
    <row r="3" spans="3:12" ht="63.75" thickBot="1" x14ac:dyDescent="0.3">
      <c r="C3" s="224" t="s">
        <v>453</v>
      </c>
      <c r="D3" s="225" t="s">
        <v>454</v>
      </c>
      <c r="E3" s="225" t="s">
        <v>455</v>
      </c>
      <c r="F3" s="225" t="s">
        <v>456</v>
      </c>
      <c r="G3" s="226" t="s">
        <v>486</v>
      </c>
      <c r="H3" s="226" t="s">
        <v>458</v>
      </c>
      <c r="I3" s="226" t="s">
        <v>487</v>
      </c>
      <c r="J3" s="226" t="s">
        <v>22</v>
      </c>
      <c r="K3" s="226" t="s">
        <v>461</v>
      </c>
      <c r="L3" s="227" t="s">
        <v>488</v>
      </c>
    </row>
    <row r="4" spans="3:12" ht="21" x14ac:dyDescent="0.25">
      <c r="C4" s="1118">
        <v>2022</v>
      </c>
      <c r="D4" s="1119">
        <v>44</v>
      </c>
      <c r="E4" s="1119" t="s">
        <v>465</v>
      </c>
      <c r="F4" s="243" t="s">
        <v>422</v>
      </c>
      <c r="G4" s="236">
        <v>1</v>
      </c>
      <c r="H4" s="236" t="s">
        <v>478</v>
      </c>
      <c r="I4" s="237">
        <v>200741</v>
      </c>
      <c r="J4" s="238">
        <v>45196</v>
      </c>
      <c r="K4" s="319">
        <v>1</v>
      </c>
      <c r="L4" s="320">
        <v>0</v>
      </c>
    </row>
    <row r="5" spans="3:12" ht="21" x14ac:dyDescent="0.25">
      <c r="C5" s="1114"/>
      <c r="D5" s="1116"/>
      <c r="E5" s="1116"/>
      <c r="F5" s="239" t="s">
        <v>425</v>
      </c>
      <c r="G5" s="229">
        <v>1</v>
      </c>
      <c r="H5" s="229" t="s">
        <v>478</v>
      </c>
      <c r="I5" s="230">
        <v>200743</v>
      </c>
      <c r="J5" s="231">
        <v>45196</v>
      </c>
      <c r="K5" s="240">
        <v>1</v>
      </c>
      <c r="L5" s="242">
        <v>0</v>
      </c>
    </row>
    <row r="6" spans="3:12" ht="21.75" thickBot="1" x14ac:dyDescent="0.3">
      <c r="C6" s="1114"/>
      <c r="D6" s="1116"/>
      <c r="E6" s="1116"/>
      <c r="F6" s="457" t="s">
        <v>429</v>
      </c>
      <c r="G6" s="245">
        <v>1</v>
      </c>
      <c r="H6" s="245" t="s">
        <v>478</v>
      </c>
      <c r="I6" s="246">
        <v>200745</v>
      </c>
      <c r="J6" s="247">
        <v>45196</v>
      </c>
      <c r="K6" s="459">
        <v>1</v>
      </c>
      <c r="L6" s="460">
        <v>0</v>
      </c>
    </row>
    <row r="7" spans="3:12" ht="84" x14ac:dyDescent="0.35">
      <c r="C7" s="1126">
        <v>2023</v>
      </c>
      <c r="D7" s="1129">
        <v>33</v>
      </c>
      <c r="E7" s="1129" t="s">
        <v>465</v>
      </c>
      <c r="F7" s="465" t="s">
        <v>281</v>
      </c>
      <c r="G7" s="465">
        <v>1</v>
      </c>
      <c r="H7" s="466" t="s">
        <v>478</v>
      </c>
      <c r="I7" s="467" t="s">
        <v>608</v>
      </c>
      <c r="J7" s="468">
        <v>45260</v>
      </c>
      <c r="K7" s="463">
        <v>0.1</v>
      </c>
      <c r="L7" s="482">
        <v>61</v>
      </c>
    </row>
    <row r="8" spans="3:12" ht="84" x14ac:dyDescent="0.35">
      <c r="C8" s="1127"/>
      <c r="D8" s="1130"/>
      <c r="E8" s="1130"/>
      <c r="F8" s="469" t="s">
        <v>281</v>
      </c>
      <c r="G8" s="469">
        <v>2</v>
      </c>
      <c r="H8" s="470" t="s">
        <v>478</v>
      </c>
      <c r="I8" s="471" t="s">
        <v>609</v>
      </c>
      <c r="J8" s="472">
        <v>45260</v>
      </c>
      <c r="K8" s="462">
        <v>0.1</v>
      </c>
      <c r="L8" s="483">
        <v>61</v>
      </c>
    </row>
    <row r="9" spans="3:12" ht="84" x14ac:dyDescent="0.35">
      <c r="C9" s="1127"/>
      <c r="D9" s="1130"/>
      <c r="E9" s="1130"/>
      <c r="F9" s="469" t="s">
        <v>433</v>
      </c>
      <c r="G9" s="469">
        <v>1</v>
      </c>
      <c r="H9" s="473" t="s">
        <v>478</v>
      </c>
      <c r="I9" s="471" t="s">
        <v>610</v>
      </c>
      <c r="J9" s="472">
        <v>45260</v>
      </c>
      <c r="K9" s="461">
        <v>0.5</v>
      </c>
      <c r="L9" s="483">
        <v>61</v>
      </c>
    </row>
    <row r="10" spans="3:12" ht="84" x14ac:dyDescent="0.35">
      <c r="C10" s="1127"/>
      <c r="D10" s="1130"/>
      <c r="E10" s="1130"/>
      <c r="F10" s="469" t="s">
        <v>422</v>
      </c>
      <c r="G10" s="469">
        <v>1</v>
      </c>
      <c r="H10" s="473" t="s">
        <v>478</v>
      </c>
      <c r="I10" s="471" t="s">
        <v>611</v>
      </c>
      <c r="J10" s="472">
        <v>45260</v>
      </c>
      <c r="K10" s="462">
        <v>0.3</v>
      </c>
      <c r="L10" s="483">
        <v>61</v>
      </c>
    </row>
    <row r="11" spans="3:12" ht="84" x14ac:dyDescent="0.35">
      <c r="C11" s="1127"/>
      <c r="D11" s="1130"/>
      <c r="E11" s="1130"/>
      <c r="F11" s="469" t="s">
        <v>437</v>
      </c>
      <c r="G11" s="469">
        <v>1</v>
      </c>
      <c r="H11" s="473" t="s">
        <v>478</v>
      </c>
      <c r="I11" s="471" t="s">
        <v>612</v>
      </c>
      <c r="J11" s="472">
        <v>45260</v>
      </c>
      <c r="K11" s="462">
        <v>0.3</v>
      </c>
      <c r="L11" s="483">
        <v>61</v>
      </c>
    </row>
    <row r="12" spans="3:12" ht="84" x14ac:dyDescent="0.35">
      <c r="C12" s="1127"/>
      <c r="D12" s="1130"/>
      <c r="E12" s="1130"/>
      <c r="F12" s="469" t="s">
        <v>439</v>
      </c>
      <c r="G12" s="469">
        <v>1</v>
      </c>
      <c r="H12" s="473" t="s">
        <v>478</v>
      </c>
      <c r="I12" s="471" t="s">
        <v>613</v>
      </c>
      <c r="J12" s="472">
        <v>45260</v>
      </c>
      <c r="K12" s="462">
        <v>0.3</v>
      </c>
      <c r="L12" s="483">
        <v>61</v>
      </c>
    </row>
    <row r="13" spans="3:12" ht="84.75" thickBot="1" x14ac:dyDescent="0.4">
      <c r="C13" s="1128"/>
      <c r="D13" s="1131"/>
      <c r="E13" s="1131"/>
      <c r="F13" s="474" t="s">
        <v>441</v>
      </c>
      <c r="G13" s="474">
        <v>2</v>
      </c>
      <c r="H13" s="475" t="s">
        <v>478</v>
      </c>
      <c r="I13" s="476" t="s">
        <v>614</v>
      </c>
      <c r="J13" s="477">
        <v>45260</v>
      </c>
      <c r="K13" s="464">
        <v>0.5</v>
      </c>
      <c r="L13" s="484">
        <v>61</v>
      </c>
    </row>
    <row r="14" spans="3:12" x14ac:dyDescent="0.25">
      <c r="L14" s="391"/>
    </row>
  </sheetData>
  <mergeCells count="6">
    <mergeCell ref="C4:C6"/>
    <mergeCell ref="D4:D6"/>
    <mergeCell ref="E4:E6"/>
    <mergeCell ref="C7:C13"/>
    <mergeCell ref="D7:D13"/>
    <mergeCell ref="E7:E13"/>
  </mergeCells>
  <dataValidations count="4">
    <dataValidation type="textLength" allowBlank="1" showInputMessage="1" showErrorMessage="1" errorTitle="Entrada no válida" error="Escriba un texto  Maximo 20 Caracteres" promptTitle="Cualquier contenido Maximo 20 Caracteres" sqref="F4:F13" xr:uid="{ED9B216F-35CD-4A97-8C49-17787AD7E14A}">
      <formula1>0</formula1>
      <formula2>20</formula2>
    </dataValidation>
    <dataValidation type="date" allowBlank="1" showInputMessage="1" errorTitle="Entrada no válida" error="Por favor escriba una fecha válida (AAAA/MM/DD)" promptTitle="Ingrese una fecha (AAAA/MM/DD)" sqref="J4:J13" xr:uid="{A7939AA0-8B9C-409F-B0CC-858FF9CC68E8}">
      <formula1>1900/1/1</formula1>
      <formula2>3000/1/1</formula2>
    </dataValidation>
    <dataValidation type="textLength" allowBlank="1" showInputMessage="1" showErrorMessage="1" errorTitle="Entrada no válida" error="Escriba un texto  Maximo 100 Caracteres" promptTitle="Cualquier contenido Maximo 100 Caracteres" sqref="H7:H13" xr:uid="{2A15EC70-0605-484E-95DC-7B439C7C89EE}">
      <formula1>0</formula1>
      <formula2>100</formula2>
    </dataValidation>
    <dataValidation type="whole" allowBlank="1" showInputMessage="1" showErrorMessage="1" errorTitle="Entrada no válida" error="Por favor escriba un número entero" promptTitle="Escriba un número entero en esta casilla" sqref="G7:G13" xr:uid="{33A9DA77-FB95-4D18-B3F7-2D3D9D2F1114}">
      <formula1>-999</formula1>
      <formula2>999</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34F8-2AD4-4B68-B0CA-7EF1AF293BE5}">
  <dimension ref="C2:L13"/>
  <sheetViews>
    <sheetView showGridLines="0" workbookViewId="0">
      <selection activeCell="K10" sqref="K10"/>
    </sheetView>
  </sheetViews>
  <sheetFormatPr baseColWidth="10" defaultColWidth="11.42578125" defaultRowHeight="15" x14ac:dyDescent="0.25"/>
  <cols>
    <col min="2" max="2" width="2.28515625" customWidth="1"/>
    <col min="3" max="3" width="11.5703125" bestFit="1" customWidth="1"/>
    <col min="4" max="4" width="14.7109375" customWidth="1"/>
    <col min="5" max="5" width="17.7109375" customWidth="1"/>
    <col min="6" max="6" width="15.28515625" customWidth="1"/>
    <col min="7" max="7" width="11.5703125" bestFit="1" customWidth="1"/>
    <col min="8" max="8" width="13" customWidth="1"/>
    <col min="9" max="9" width="14.28515625" customWidth="1"/>
    <col min="10" max="10" width="19.28515625" customWidth="1"/>
    <col min="11" max="11" width="11.5703125" bestFit="1" customWidth="1"/>
    <col min="12" max="12" width="20.28515625" customWidth="1"/>
  </cols>
  <sheetData>
    <row r="2" spans="3:12" ht="15.75" thickBot="1" x14ac:dyDescent="0.3"/>
    <row r="3" spans="3:12" ht="63.75" thickBot="1" x14ac:dyDescent="0.3">
      <c r="C3" s="224" t="s">
        <v>453</v>
      </c>
      <c r="D3" s="225" t="s">
        <v>454</v>
      </c>
      <c r="E3" s="225" t="s">
        <v>455</v>
      </c>
      <c r="F3" s="225" t="s">
        <v>456</v>
      </c>
      <c r="G3" s="226" t="s">
        <v>486</v>
      </c>
      <c r="H3" s="226" t="s">
        <v>458</v>
      </c>
      <c r="I3" s="226" t="s">
        <v>487</v>
      </c>
      <c r="J3" s="226" t="s">
        <v>22</v>
      </c>
      <c r="K3" s="226" t="s">
        <v>461</v>
      </c>
      <c r="L3" s="227" t="s">
        <v>488</v>
      </c>
    </row>
    <row r="4" spans="3:12" ht="63" x14ac:dyDescent="0.25">
      <c r="C4" s="1114">
        <v>2022</v>
      </c>
      <c r="D4" s="1116">
        <v>44</v>
      </c>
      <c r="E4" s="1116" t="s">
        <v>465</v>
      </c>
      <c r="F4" s="228" t="s">
        <v>450</v>
      </c>
      <c r="G4" s="229">
        <v>1</v>
      </c>
      <c r="H4" s="229" t="s">
        <v>466</v>
      </c>
      <c r="I4" s="230" t="s">
        <v>483</v>
      </c>
      <c r="J4" s="231">
        <v>45196</v>
      </c>
      <c r="K4" s="240">
        <v>1</v>
      </c>
      <c r="L4" s="242">
        <v>0</v>
      </c>
    </row>
    <row r="5" spans="3:12" ht="63" x14ac:dyDescent="0.25">
      <c r="C5" s="1114"/>
      <c r="D5" s="1116"/>
      <c r="E5" s="1116"/>
      <c r="F5" s="244" t="s">
        <v>450</v>
      </c>
      <c r="G5" s="245">
        <v>2</v>
      </c>
      <c r="H5" s="245" t="s">
        <v>466</v>
      </c>
      <c r="I5" s="246" t="s">
        <v>484</v>
      </c>
      <c r="J5" s="247">
        <v>45168</v>
      </c>
      <c r="K5" s="459">
        <v>1</v>
      </c>
      <c r="L5" s="460">
        <v>0</v>
      </c>
    </row>
    <row r="6" spans="3:12" x14ac:dyDescent="0.25">
      <c r="C6" s="1123">
        <v>2022</v>
      </c>
      <c r="D6" s="1120">
        <v>505</v>
      </c>
      <c r="E6" s="1120" t="s">
        <v>485</v>
      </c>
      <c r="F6" s="1143" t="s">
        <v>452</v>
      </c>
      <c r="G6" s="1119">
        <v>1</v>
      </c>
      <c r="H6" s="1119" t="s">
        <v>466</v>
      </c>
      <c r="I6" s="1120">
        <v>200760</v>
      </c>
      <c r="J6" s="1146">
        <v>45282</v>
      </c>
      <c r="K6" s="1149">
        <v>0</v>
      </c>
      <c r="L6" s="1140">
        <v>83</v>
      </c>
    </row>
    <row r="7" spans="3:12" x14ac:dyDescent="0.25">
      <c r="C7" s="1124"/>
      <c r="D7" s="1121"/>
      <c r="E7" s="1121"/>
      <c r="F7" s="1144"/>
      <c r="G7" s="1116"/>
      <c r="H7" s="1116"/>
      <c r="I7" s="1121"/>
      <c r="J7" s="1147"/>
      <c r="K7" s="1150"/>
      <c r="L7" s="1141">
        <f t="shared" ref="L7:L9" ca="1" si="0">+J7-TODAY()</f>
        <v>-45686</v>
      </c>
    </row>
    <row r="8" spans="3:12" x14ac:dyDescent="0.25">
      <c r="C8" s="1124"/>
      <c r="D8" s="1121"/>
      <c r="E8" s="1121"/>
      <c r="F8" s="1144"/>
      <c r="G8" s="1116"/>
      <c r="H8" s="1116"/>
      <c r="I8" s="1121"/>
      <c r="J8" s="1147"/>
      <c r="K8" s="1150"/>
      <c r="L8" s="1141">
        <f t="shared" ca="1" si="0"/>
        <v>-45686</v>
      </c>
    </row>
    <row r="9" spans="3:12" ht="15.75" thickBot="1" x14ac:dyDescent="0.3">
      <c r="C9" s="1138"/>
      <c r="D9" s="1139"/>
      <c r="E9" s="1139"/>
      <c r="F9" s="1145"/>
      <c r="G9" s="1116"/>
      <c r="H9" s="1116"/>
      <c r="I9" s="1139"/>
      <c r="J9" s="1148"/>
      <c r="K9" s="1151"/>
      <c r="L9" s="1142">
        <f t="shared" ca="1" si="0"/>
        <v>-45686</v>
      </c>
    </row>
    <row r="10" spans="3:12" ht="63" x14ac:dyDescent="0.35">
      <c r="C10" s="1132">
        <v>2023</v>
      </c>
      <c r="D10" s="1135">
        <v>33</v>
      </c>
      <c r="E10" s="1135" t="s">
        <v>465</v>
      </c>
      <c r="F10" s="465" t="s">
        <v>425</v>
      </c>
      <c r="G10" s="465">
        <v>1</v>
      </c>
      <c r="H10" s="479" t="s">
        <v>466</v>
      </c>
      <c r="I10" s="467" t="s">
        <v>625</v>
      </c>
      <c r="J10" s="468">
        <v>45260</v>
      </c>
      <c r="K10" s="480">
        <v>0</v>
      </c>
      <c r="L10" s="482">
        <v>61</v>
      </c>
    </row>
    <row r="11" spans="3:12" ht="63" x14ac:dyDescent="0.35">
      <c r="C11" s="1133"/>
      <c r="D11" s="1136"/>
      <c r="E11" s="1136"/>
      <c r="F11" s="469" t="s">
        <v>425</v>
      </c>
      <c r="G11" s="469">
        <v>2</v>
      </c>
      <c r="H11" s="473" t="s">
        <v>466</v>
      </c>
      <c r="I11" s="471" t="s">
        <v>626</v>
      </c>
      <c r="J11" s="472">
        <v>45260</v>
      </c>
      <c r="K11" s="454">
        <v>0</v>
      </c>
      <c r="L11" s="483">
        <v>61</v>
      </c>
    </row>
    <row r="12" spans="3:12" ht="63" x14ac:dyDescent="0.35">
      <c r="C12" s="1133"/>
      <c r="D12" s="1136"/>
      <c r="E12" s="1136"/>
      <c r="F12" s="469" t="s">
        <v>443</v>
      </c>
      <c r="G12" s="469">
        <v>1</v>
      </c>
      <c r="H12" s="473" t="s">
        <v>466</v>
      </c>
      <c r="I12" s="471" t="s">
        <v>627</v>
      </c>
      <c r="J12" s="472">
        <v>45260</v>
      </c>
      <c r="K12" s="454">
        <v>0</v>
      </c>
      <c r="L12" s="483">
        <v>61</v>
      </c>
    </row>
    <row r="13" spans="3:12" ht="63.75" thickBot="1" x14ac:dyDescent="0.4">
      <c r="C13" s="1134"/>
      <c r="D13" s="1137"/>
      <c r="E13" s="1137"/>
      <c r="F13" s="474" t="s">
        <v>443</v>
      </c>
      <c r="G13" s="474">
        <v>2</v>
      </c>
      <c r="H13" s="475" t="s">
        <v>466</v>
      </c>
      <c r="I13" s="476" t="s">
        <v>628</v>
      </c>
      <c r="J13" s="477">
        <v>45260</v>
      </c>
      <c r="K13" s="478">
        <v>0</v>
      </c>
      <c r="L13" s="484">
        <v>61</v>
      </c>
    </row>
  </sheetData>
  <mergeCells count="16">
    <mergeCell ref="L6:L9"/>
    <mergeCell ref="F6:F9"/>
    <mergeCell ref="G6:G9"/>
    <mergeCell ref="H6:H9"/>
    <mergeCell ref="I6:I9"/>
    <mergeCell ref="J6:J9"/>
    <mergeCell ref="K6:K9"/>
    <mergeCell ref="C10:C13"/>
    <mergeCell ref="D10:D13"/>
    <mergeCell ref="E10:E13"/>
    <mergeCell ref="C4:C5"/>
    <mergeCell ref="D4:D5"/>
    <mergeCell ref="E4:E5"/>
    <mergeCell ref="C6:C9"/>
    <mergeCell ref="D6:D9"/>
    <mergeCell ref="E6:E9"/>
  </mergeCells>
  <dataValidations count="4">
    <dataValidation type="date" allowBlank="1" showInputMessage="1" errorTitle="Entrada no válida" error="Por favor escriba una fecha válida (AAAA/MM/DD)" promptTitle="Ingrese una fecha (AAAA/MM/DD)" sqref="J4:J6 J10:J13" xr:uid="{E660762F-C897-4B0A-81AC-12B126892274}">
      <formula1>1900/1/1</formula1>
      <formula2>3000/1/1</formula2>
    </dataValidation>
    <dataValidation type="textLength" allowBlank="1" showInputMessage="1" showErrorMessage="1" errorTitle="Entrada no válida" error="Escriba un texto  Maximo 20 Caracteres" promptTitle="Cualquier contenido Maximo 20 Caracteres" sqref="F4:F5 F10:F13" xr:uid="{493806C0-83D5-42F3-85AE-E019DA7A7E03}">
      <formula1>0</formula1>
      <formula2>20</formula2>
    </dataValidation>
    <dataValidation type="textLength" allowBlank="1" showInputMessage="1" showErrorMessage="1" errorTitle="Entrada no válida" error="Escriba un texto  Maximo 100 Caracteres" promptTitle="Cualquier contenido Maximo 100 Caracteres" sqref="H10:H13" xr:uid="{18096C9F-9B8B-4E88-BFDA-6BAF847AD5B0}">
      <formula1>0</formula1>
      <formula2>100</formula2>
    </dataValidation>
    <dataValidation type="whole" allowBlank="1" showInputMessage="1" showErrorMessage="1" errorTitle="Entrada no válida" error="Por favor escriba un número entero" promptTitle="Escriba un número entero en esta casilla" sqref="G10:G13" xr:uid="{694BE1D8-946C-449B-AE9C-9A2BDF0D85BA}">
      <formula1>-999</formula1>
      <formula2>999</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5841-6DD0-4978-BFCD-C4C9E5E4B835}">
  <dimension ref="C2:L10"/>
  <sheetViews>
    <sheetView showGridLines="0" workbookViewId="0">
      <selection activeCell="K10" sqref="K10"/>
    </sheetView>
  </sheetViews>
  <sheetFormatPr baseColWidth="10" defaultColWidth="11.42578125" defaultRowHeight="15" x14ac:dyDescent="0.25"/>
  <cols>
    <col min="2" max="2" width="1.42578125" customWidth="1"/>
    <col min="3" max="3" width="11.5703125" bestFit="1" customWidth="1"/>
    <col min="4" max="4" width="15.28515625" customWidth="1"/>
    <col min="5" max="5" width="19.5703125" customWidth="1"/>
    <col min="6" max="6" width="15.42578125" customWidth="1"/>
    <col min="7" max="7" width="11.5703125" bestFit="1" customWidth="1"/>
    <col min="8" max="8" width="13.5703125" customWidth="1"/>
    <col min="9" max="9" width="11.5703125" bestFit="1" customWidth="1"/>
    <col min="10" max="10" width="21.28515625" customWidth="1"/>
    <col min="11" max="11" width="11.5703125" bestFit="1" customWidth="1"/>
    <col min="12" max="12" width="19.7109375" customWidth="1"/>
  </cols>
  <sheetData>
    <row r="2" spans="3:12" ht="15.75" thickBot="1" x14ac:dyDescent="0.3"/>
    <row r="3" spans="3:12" ht="63.75" thickBot="1" x14ac:dyDescent="0.3">
      <c r="C3" s="224" t="s">
        <v>453</v>
      </c>
      <c r="D3" s="225" t="s">
        <v>454</v>
      </c>
      <c r="E3" s="225" t="s">
        <v>455</v>
      </c>
      <c r="F3" s="225" t="s">
        <v>456</v>
      </c>
      <c r="G3" s="226" t="s">
        <v>486</v>
      </c>
      <c r="H3" s="226" t="s">
        <v>458</v>
      </c>
      <c r="I3" s="226" t="s">
        <v>487</v>
      </c>
      <c r="J3" s="226" t="s">
        <v>22</v>
      </c>
      <c r="K3" s="226" t="s">
        <v>461</v>
      </c>
      <c r="L3" s="227" t="s">
        <v>488</v>
      </c>
    </row>
    <row r="4" spans="3:12" ht="21" x14ac:dyDescent="0.25">
      <c r="C4" s="1114">
        <v>2022</v>
      </c>
      <c r="D4" s="1116">
        <v>44</v>
      </c>
      <c r="E4" s="1116" t="s">
        <v>465</v>
      </c>
      <c r="F4" s="239" t="s">
        <v>418</v>
      </c>
      <c r="G4" s="229">
        <v>1</v>
      </c>
      <c r="H4" s="229" t="s">
        <v>464</v>
      </c>
      <c r="I4" s="230">
        <v>200739</v>
      </c>
      <c r="J4" s="231">
        <v>45046</v>
      </c>
      <c r="K4" s="240">
        <v>1</v>
      </c>
      <c r="L4" s="242">
        <v>0</v>
      </c>
    </row>
    <row r="5" spans="3:12" ht="21" x14ac:dyDescent="0.25">
      <c r="C5" s="1114"/>
      <c r="D5" s="1116"/>
      <c r="E5" s="1116"/>
      <c r="F5" s="239" t="s">
        <v>420</v>
      </c>
      <c r="G5" s="229">
        <v>1</v>
      </c>
      <c r="H5" s="229" t="s">
        <v>464</v>
      </c>
      <c r="I5" s="230">
        <v>200740</v>
      </c>
      <c r="J5" s="231">
        <v>45046</v>
      </c>
      <c r="K5" s="240">
        <v>1</v>
      </c>
      <c r="L5" s="242">
        <v>0</v>
      </c>
    </row>
    <row r="6" spans="3:12" ht="21.75" thickBot="1" x14ac:dyDescent="0.3">
      <c r="C6" s="1114"/>
      <c r="D6" s="1116"/>
      <c r="E6" s="1116"/>
      <c r="F6" s="457" t="s">
        <v>427</v>
      </c>
      <c r="G6" s="245">
        <v>1</v>
      </c>
      <c r="H6" s="245" t="s">
        <v>464</v>
      </c>
      <c r="I6" s="246">
        <v>200744</v>
      </c>
      <c r="J6" s="247">
        <v>45196</v>
      </c>
      <c r="K6" s="459">
        <v>1</v>
      </c>
      <c r="L6" s="460">
        <v>0</v>
      </c>
    </row>
    <row r="7" spans="3:12" ht="84" x14ac:dyDescent="0.35">
      <c r="C7" s="1132">
        <v>2023</v>
      </c>
      <c r="D7" s="1135">
        <v>33</v>
      </c>
      <c r="E7" s="1135" t="s">
        <v>465</v>
      </c>
      <c r="F7" s="465" t="s">
        <v>596</v>
      </c>
      <c r="G7" s="465">
        <v>1</v>
      </c>
      <c r="H7" s="479" t="s">
        <v>464</v>
      </c>
      <c r="I7" s="467" t="s">
        <v>603</v>
      </c>
      <c r="J7" s="468">
        <v>45260</v>
      </c>
      <c r="K7" s="463">
        <v>0.25</v>
      </c>
      <c r="L7" s="482">
        <v>61</v>
      </c>
    </row>
    <row r="8" spans="3:12" ht="84" x14ac:dyDescent="0.35">
      <c r="C8" s="1133"/>
      <c r="D8" s="1136"/>
      <c r="E8" s="1136"/>
      <c r="F8" s="469" t="s">
        <v>596</v>
      </c>
      <c r="G8" s="469">
        <v>2</v>
      </c>
      <c r="H8" s="473" t="s">
        <v>464</v>
      </c>
      <c r="I8" s="471" t="s">
        <v>604</v>
      </c>
      <c r="J8" s="472">
        <v>45260</v>
      </c>
      <c r="K8" s="462">
        <v>0.25</v>
      </c>
      <c r="L8" s="483">
        <v>61</v>
      </c>
    </row>
    <row r="9" spans="3:12" ht="84" x14ac:dyDescent="0.35">
      <c r="C9" s="1133"/>
      <c r="D9" s="1136"/>
      <c r="E9" s="1136"/>
      <c r="F9" s="469" t="s">
        <v>596</v>
      </c>
      <c r="G9" s="469">
        <v>3</v>
      </c>
      <c r="H9" s="473" t="s">
        <v>464</v>
      </c>
      <c r="I9" s="471" t="s">
        <v>605</v>
      </c>
      <c r="J9" s="472">
        <v>45260</v>
      </c>
      <c r="K9" s="462">
        <v>0.25</v>
      </c>
      <c r="L9" s="483">
        <v>61</v>
      </c>
    </row>
    <row r="10" spans="3:12" ht="84.75" thickBot="1" x14ac:dyDescent="0.4">
      <c r="C10" s="1134"/>
      <c r="D10" s="1137"/>
      <c r="E10" s="1137"/>
      <c r="F10" s="474" t="s">
        <v>117</v>
      </c>
      <c r="G10" s="474">
        <v>1</v>
      </c>
      <c r="H10" s="475" t="s">
        <v>464</v>
      </c>
      <c r="I10" s="476" t="s">
        <v>606</v>
      </c>
      <c r="J10" s="477">
        <v>45260</v>
      </c>
      <c r="K10" s="481">
        <v>1</v>
      </c>
      <c r="L10" s="484">
        <v>61</v>
      </c>
    </row>
  </sheetData>
  <mergeCells count="6">
    <mergeCell ref="C4:C6"/>
    <mergeCell ref="D4:D6"/>
    <mergeCell ref="E4:E6"/>
    <mergeCell ref="C7:C10"/>
    <mergeCell ref="D7:D10"/>
    <mergeCell ref="E7:E10"/>
  </mergeCells>
  <dataValidations count="4">
    <dataValidation type="textLength" allowBlank="1" showInputMessage="1" showErrorMessage="1" errorTitle="Entrada no válida" error="Escriba un texto  Maximo 20 Caracteres" promptTitle="Cualquier contenido Maximo 20 Caracteres" sqref="F4:F10" xr:uid="{39FD179C-AA15-46A4-9B8A-11096F062439}">
      <formula1>0</formula1>
      <formula2>20</formula2>
    </dataValidation>
    <dataValidation type="date" allowBlank="1" showInputMessage="1" errorTitle="Entrada no válida" error="Por favor escriba una fecha válida (AAAA/MM/DD)" promptTitle="Ingrese una fecha (AAAA/MM/DD)" sqref="J6:J10" xr:uid="{5FDBE9FB-8BC8-4986-AF6B-31F2E658454D}">
      <formula1>1900/1/1</formula1>
      <formula2>3000/1/1</formula2>
    </dataValidation>
    <dataValidation type="textLength" allowBlank="1" showInputMessage="1" showErrorMessage="1" errorTitle="Entrada no válida" error="Escriba un texto  Maximo 100 Caracteres" promptTitle="Cualquier contenido Maximo 100 Caracteres" sqref="H7:H10" xr:uid="{7CE4701E-78EF-43DC-B2D4-6105D3E718E8}">
      <formula1>0</formula1>
      <formula2>100</formula2>
    </dataValidation>
    <dataValidation type="whole" allowBlank="1" showInputMessage="1" showErrorMessage="1" errorTitle="Entrada no válida" error="Por favor escriba un número entero" promptTitle="Escriba un número entero en esta casilla" sqref="G7:G10" xr:uid="{2AD639D3-BCD1-47BA-9BCE-435EDD7D7DBB}">
      <formula1>-999</formula1>
      <formula2>999</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58EC-5052-48DB-ABE3-F304FA4D3F1E}">
  <dimension ref="B2:E86"/>
  <sheetViews>
    <sheetView topLeftCell="A57" workbookViewId="0">
      <selection activeCell="E90" sqref="E90"/>
    </sheetView>
  </sheetViews>
  <sheetFormatPr baseColWidth="10" defaultColWidth="11.42578125" defaultRowHeight="15" x14ac:dyDescent="0.25"/>
  <cols>
    <col min="1" max="3" width="11.42578125" style="9"/>
    <col min="4" max="4" width="12.7109375" style="9" customWidth="1"/>
    <col min="5" max="16384" width="11.42578125" style="9"/>
  </cols>
  <sheetData>
    <row r="2" spans="2:5" ht="15.75" thickBot="1" x14ac:dyDescent="0.3"/>
    <row r="3" spans="2:5" ht="15.75" thickBot="1" x14ac:dyDescent="0.3">
      <c r="B3" s="1152" t="s">
        <v>489</v>
      </c>
      <c r="C3" s="1153"/>
      <c r="D3" s="1153"/>
      <c r="E3" s="1154"/>
    </row>
    <row r="4" spans="2:5" ht="22.5" x14ac:dyDescent="0.25">
      <c r="B4" s="131" t="s">
        <v>490</v>
      </c>
      <c r="C4" s="132" t="s">
        <v>491</v>
      </c>
      <c r="D4" s="133" t="s">
        <v>468</v>
      </c>
      <c r="E4" s="134" t="s">
        <v>492</v>
      </c>
    </row>
    <row r="5" spans="2:5" ht="15.75" thickBot="1" x14ac:dyDescent="0.3">
      <c r="B5" s="120" t="s">
        <v>493</v>
      </c>
      <c r="C5" s="213">
        <v>1</v>
      </c>
      <c r="D5" s="121">
        <v>0</v>
      </c>
      <c r="E5" s="174">
        <v>44916</v>
      </c>
    </row>
    <row r="6" spans="2:5" x14ac:dyDescent="0.25">
      <c r="B6" s="139"/>
      <c r="C6" s="140"/>
      <c r="D6" s="141"/>
      <c r="E6" s="142"/>
    </row>
    <row r="7" spans="2:5" x14ac:dyDescent="0.25">
      <c r="B7" s="139"/>
      <c r="C7" s="140"/>
      <c r="D7" s="141"/>
      <c r="E7" s="142"/>
    </row>
    <row r="8" spans="2:5" x14ac:dyDescent="0.25">
      <c r="B8" s="139"/>
      <c r="C8" s="140"/>
      <c r="D8" s="141"/>
      <c r="E8" s="142"/>
    </row>
    <row r="9" spans="2:5" x14ac:dyDescent="0.25">
      <c r="B9" s="139"/>
      <c r="C9" s="140"/>
      <c r="D9" s="141"/>
      <c r="E9" s="142"/>
    </row>
    <row r="10" spans="2:5" x14ac:dyDescent="0.25">
      <c r="B10" s="139"/>
      <c r="C10" s="140"/>
      <c r="D10" s="141"/>
      <c r="E10" s="142"/>
    </row>
    <row r="11" spans="2:5" x14ac:dyDescent="0.25">
      <c r="B11" s="139"/>
      <c r="C11" s="140"/>
      <c r="D11" s="141"/>
      <c r="E11" s="142"/>
    </row>
    <row r="12" spans="2:5" ht="15.75" thickBot="1" x14ac:dyDescent="0.3"/>
    <row r="13" spans="2:5" ht="15.75" thickBot="1" x14ac:dyDescent="0.3">
      <c r="B13" s="1155" t="s">
        <v>494</v>
      </c>
      <c r="C13" s="1156"/>
      <c r="D13" s="1156"/>
      <c r="E13" s="1157"/>
    </row>
    <row r="14" spans="2:5" ht="22.5" x14ac:dyDescent="0.25">
      <c r="B14" s="181" t="s">
        <v>490</v>
      </c>
      <c r="C14" s="182" t="s">
        <v>491</v>
      </c>
      <c r="D14" s="183" t="s">
        <v>468</v>
      </c>
      <c r="E14" s="184" t="s">
        <v>492</v>
      </c>
    </row>
    <row r="15" spans="2:5" x14ac:dyDescent="0.25">
      <c r="B15" s="125" t="s">
        <v>495</v>
      </c>
      <c r="C15" s="127">
        <v>1</v>
      </c>
      <c r="D15" s="126">
        <v>0</v>
      </c>
      <c r="E15" s="173">
        <v>44916</v>
      </c>
    </row>
    <row r="16" spans="2:5" x14ac:dyDescent="0.25">
      <c r="B16" s="125" t="s">
        <v>496</v>
      </c>
      <c r="C16" s="127">
        <v>1</v>
      </c>
      <c r="D16" s="126">
        <v>0</v>
      </c>
      <c r="E16" s="173">
        <v>44916</v>
      </c>
    </row>
    <row r="17" spans="2:5" x14ac:dyDescent="0.25">
      <c r="B17" s="125" t="s">
        <v>497</v>
      </c>
      <c r="C17" s="127">
        <v>1</v>
      </c>
      <c r="D17" s="126">
        <v>0</v>
      </c>
      <c r="E17" s="173">
        <v>44916</v>
      </c>
    </row>
    <row r="18" spans="2:5" x14ac:dyDescent="0.25">
      <c r="B18" s="125" t="s">
        <v>498</v>
      </c>
      <c r="C18" s="127">
        <v>1</v>
      </c>
      <c r="D18" s="126">
        <v>0</v>
      </c>
      <c r="E18" s="173">
        <v>44916</v>
      </c>
    </row>
    <row r="19" spans="2:5" x14ac:dyDescent="0.25">
      <c r="B19" s="125" t="s">
        <v>499</v>
      </c>
      <c r="C19" s="127">
        <v>1</v>
      </c>
      <c r="D19" s="126">
        <v>0</v>
      </c>
      <c r="E19" s="173">
        <v>44916</v>
      </c>
    </row>
    <row r="20" spans="2:5" x14ac:dyDescent="0.25">
      <c r="B20" s="125" t="s">
        <v>500</v>
      </c>
      <c r="C20" s="127">
        <v>1</v>
      </c>
      <c r="D20" s="126">
        <v>0</v>
      </c>
      <c r="E20" s="173">
        <v>44916</v>
      </c>
    </row>
    <row r="21" spans="2:5" x14ac:dyDescent="0.25">
      <c r="B21" s="125" t="s">
        <v>501</v>
      </c>
      <c r="C21" s="127">
        <v>1</v>
      </c>
      <c r="D21" s="126">
        <v>0</v>
      </c>
      <c r="E21" s="173">
        <v>44916</v>
      </c>
    </row>
    <row r="22" spans="2:5" x14ac:dyDescent="0.25">
      <c r="B22" s="125" t="s">
        <v>502</v>
      </c>
      <c r="C22" s="127">
        <v>1</v>
      </c>
      <c r="D22" s="126">
        <v>0</v>
      </c>
      <c r="E22" s="173">
        <v>44916</v>
      </c>
    </row>
    <row r="23" spans="2:5" x14ac:dyDescent="0.25">
      <c r="B23" s="125" t="s">
        <v>503</v>
      </c>
      <c r="C23" s="127">
        <v>1</v>
      </c>
      <c r="D23" s="126">
        <v>0</v>
      </c>
      <c r="E23" s="173">
        <v>44916</v>
      </c>
    </row>
    <row r="24" spans="2:5" x14ac:dyDescent="0.25">
      <c r="B24" s="125" t="s">
        <v>504</v>
      </c>
      <c r="C24" s="127">
        <v>1</v>
      </c>
      <c r="D24" s="126">
        <v>0</v>
      </c>
      <c r="E24" s="173">
        <v>44916</v>
      </c>
    </row>
    <row r="25" spans="2:5" x14ac:dyDescent="0.25">
      <c r="B25" s="125" t="s">
        <v>505</v>
      </c>
      <c r="C25" s="127">
        <v>1</v>
      </c>
      <c r="D25" s="126">
        <v>0</v>
      </c>
      <c r="E25" s="173">
        <v>44916</v>
      </c>
    </row>
    <row r="26" spans="2:5" ht="15.75" thickBot="1" x14ac:dyDescent="0.3">
      <c r="B26" s="128" t="s">
        <v>506</v>
      </c>
      <c r="C26" s="130">
        <v>1</v>
      </c>
      <c r="D26" s="129">
        <v>0</v>
      </c>
      <c r="E26" s="175">
        <v>44916</v>
      </c>
    </row>
    <row r="27" spans="2:5" x14ac:dyDescent="0.25">
      <c r="B27" s="214" t="s">
        <v>507</v>
      </c>
      <c r="C27" s="192">
        <v>0</v>
      </c>
      <c r="D27" s="193">
        <f t="shared" ref="D27:D39" ca="1" si="0">+E27-TODAY()</f>
        <v>-670</v>
      </c>
      <c r="E27" s="187">
        <v>45016</v>
      </c>
    </row>
    <row r="28" spans="2:5" x14ac:dyDescent="0.25">
      <c r="B28" s="215" t="s">
        <v>508</v>
      </c>
      <c r="C28" s="194">
        <v>0</v>
      </c>
      <c r="D28" s="195">
        <f t="shared" ca="1" si="0"/>
        <v>-670</v>
      </c>
      <c r="E28" s="189">
        <v>45016</v>
      </c>
    </row>
    <row r="29" spans="2:5" x14ac:dyDescent="0.25">
      <c r="B29" s="125" t="s">
        <v>508</v>
      </c>
      <c r="C29" s="127">
        <v>1</v>
      </c>
      <c r="D29" s="126">
        <v>0</v>
      </c>
      <c r="E29" s="173">
        <v>44926</v>
      </c>
    </row>
    <row r="30" spans="2:5" x14ac:dyDescent="0.25">
      <c r="B30" s="215" t="s">
        <v>509</v>
      </c>
      <c r="C30" s="194">
        <v>0</v>
      </c>
      <c r="D30" s="195">
        <f t="shared" ca="1" si="0"/>
        <v>-701</v>
      </c>
      <c r="E30" s="189">
        <v>44985</v>
      </c>
    </row>
    <row r="31" spans="2:5" x14ac:dyDescent="0.25">
      <c r="B31" s="215" t="s">
        <v>510</v>
      </c>
      <c r="C31" s="194">
        <v>0</v>
      </c>
      <c r="D31" s="195">
        <f t="shared" ca="1" si="0"/>
        <v>-701</v>
      </c>
      <c r="E31" s="189">
        <v>44985</v>
      </c>
    </row>
    <row r="32" spans="2:5" x14ac:dyDescent="0.25">
      <c r="B32" s="125" t="s">
        <v>511</v>
      </c>
      <c r="C32" s="127">
        <v>1</v>
      </c>
      <c r="D32" s="126">
        <f t="shared" ca="1" si="0"/>
        <v>-701</v>
      </c>
      <c r="E32" s="173">
        <v>44985</v>
      </c>
    </row>
    <row r="33" spans="2:5" x14ac:dyDescent="0.25">
      <c r="B33" s="125" t="s">
        <v>512</v>
      </c>
      <c r="C33" s="127">
        <v>1</v>
      </c>
      <c r="D33" s="126">
        <f t="shared" ca="1" si="0"/>
        <v>-701</v>
      </c>
      <c r="E33" s="173">
        <v>44985</v>
      </c>
    </row>
    <row r="34" spans="2:5" x14ac:dyDescent="0.25">
      <c r="B34" s="215" t="s">
        <v>513</v>
      </c>
      <c r="C34" s="194">
        <v>0</v>
      </c>
      <c r="D34" s="195">
        <f t="shared" ca="1" si="0"/>
        <v>-701</v>
      </c>
      <c r="E34" s="189">
        <v>44985</v>
      </c>
    </row>
    <row r="35" spans="2:5" x14ac:dyDescent="0.25">
      <c r="B35" s="125" t="s">
        <v>514</v>
      </c>
      <c r="C35" s="127">
        <v>1</v>
      </c>
      <c r="D35" s="126">
        <v>0</v>
      </c>
      <c r="E35" s="173">
        <v>44925</v>
      </c>
    </row>
    <row r="36" spans="2:5" x14ac:dyDescent="0.25">
      <c r="B36" s="215" t="s">
        <v>515</v>
      </c>
      <c r="C36" s="194">
        <v>0</v>
      </c>
      <c r="D36" s="195">
        <f t="shared" ca="1" si="0"/>
        <v>-701</v>
      </c>
      <c r="E36" s="189">
        <v>44985</v>
      </c>
    </row>
    <row r="37" spans="2:5" x14ac:dyDescent="0.25">
      <c r="B37" s="215" t="s">
        <v>516</v>
      </c>
      <c r="C37" s="194">
        <v>0</v>
      </c>
      <c r="D37" s="195">
        <f t="shared" ca="1" si="0"/>
        <v>-701</v>
      </c>
      <c r="E37" s="189">
        <v>44985</v>
      </c>
    </row>
    <row r="38" spans="2:5" x14ac:dyDescent="0.25">
      <c r="B38" s="215" t="s">
        <v>517</v>
      </c>
      <c r="C38" s="194">
        <v>0</v>
      </c>
      <c r="D38" s="195">
        <f t="shared" ca="1" si="0"/>
        <v>-640</v>
      </c>
      <c r="E38" s="189">
        <v>45046</v>
      </c>
    </row>
    <row r="39" spans="2:5" ht="15.75" thickBot="1" x14ac:dyDescent="0.3">
      <c r="B39" s="216" t="s">
        <v>518</v>
      </c>
      <c r="C39" s="196">
        <v>0</v>
      </c>
      <c r="D39" s="197">
        <f t="shared" ca="1" si="0"/>
        <v>-701</v>
      </c>
      <c r="E39" s="191">
        <v>44985</v>
      </c>
    </row>
    <row r="40" spans="2:5" x14ac:dyDescent="0.25">
      <c r="B40" s="123"/>
      <c r="C40" s="123"/>
      <c r="D40" s="123"/>
      <c r="E40" s="123"/>
    </row>
    <row r="41" spans="2:5" ht="15.75" thickBot="1" x14ac:dyDescent="0.3">
      <c r="B41" s="123"/>
      <c r="C41" s="123"/>
      <c r="D41" s="123"/>
      <c r="E41" s="123"/>
    </row>
    <row r="42" spans="2:5" ht="15.75" thickBot="1" x14ac:dyDescent="0.3">
      <c r="B42" s="1158" t="s">
        <v>519</v>
      </c>
      <c r="C42" s="1159"/>
      <c r="D42" s="1159"/>
      <c r="E42" s="1160"/>
    </row>
    <row r="43" spans="2:5" ht="22.5" x14ac:dyDescent="0.25">
      <c r="B43" s="181" t="s">
        <v>490</v>
      </c>
      <c r="C43" s="182" t="s">
        <v>491</v>
      </c>
      <c r="D43" s="183" t="s">
        <v>468</v>
      </c>
      <c r="E43" s="184" t="s">
        <v>492</v>
      </c>
    </row>
    <row r="44" spans="2:5" x14ac:dyDescent="0.25">
      <c r="B44" s="125" t="s">
        <v>520</v>
      </c>
      <c r="C44" s="127">
        <v>1</v>
      </c>
      <c r="D44" s="126">
        <v>0</v>
      </c>
      <c r="E44" s="173">
        <v>44916</v>
      </c>
    </row>
    <row r="45" spans="2:5" x14ac:dyDescent="0.25">
      <c r="B45" s="125" t="s">
        <v>521</v>
      </c>
      <c r="C45" s="127">
        <v>1</v>
      </c>
      <c r="D45" s="126">
        <v>0</v>
      </c>
      <c r="E45" s="173">
        <v>44916</v>
      </c>
    </row>
    <row r="46" spans="2:5" x14ac:dyDescent="0.25">
      <c r="B46" s="125" t="s">
        <v>522</v>
      </c>
      <c r="C46" s="127">
        <v>1</v>
      </c>
      <c r="D46" s="126">
        <v>0</v>
      </c>
      <c r="E46" s="173">
        <v>44916</v>
      </c>
    </row>
    <row r="47" spans="2:5" ht="15.75" thickBot="1" x14ac:dyDescent="0.3">
      <c r="B47" s="217" t="s">
        <v>523</v>
      </c>
      <c r="C47" s="218">
        <v>1</v>
      </c>
      <c r="D47" s="180">
        <v>0</v>
      </c>
      <c r="E47" s="219">
        <v>44916</v>
      </c>
    </row>
    <row r="48" spans="2:5" x14ac:dyDescent="0.25">
      <c r="B48" s="220" t="s">
        <v>524</v>
      </c>
      <c r="C48" s="221">
        <v>1</v>
      </c>
      <c r="D48" s="186">
        <v>0</v>
      </c>
      <c r="E48" s="222">
        <v>44926</v>
      </c>
    </row>
    <row r="49" spans="2:5" x14ac:dyDescent="0.25">
      <c r="B49" s="215" t="s">
        <v>525</v>
      </c>
      <c r="C49" s="201">
        <v>0</v>
      </c>
      <c r="D49" s="122">
        <f t="shared" ref="D49:D51" ca="1" si="1">+E49-TODAY()</f>
        <v>-640</v>
      </c>
      <c r="E49" s="189">
        <v>45046</v>
      </c>
    </row>
    <row r="50" spans="2:5" x14ac:dyDescent="0.25">
      <c r="B50" s="215" t="s">
        <v>526</v>
      </c>
      <c r="C50" s="201">
        <v>0</v>
      </c>
      <c r="D50" s="122">
        <f t="shared" ca="1" si="1"/>
        <v>-640</v>
      </c>
      <c r="E50" s="189">
        <v>45046</v>
      </c>
    </row>
    <row r="51" spans="2:5" ht="15.75" thickBot="1" x14ac:dyDescent="0.3">
      <c r="B51" s="216" t="s">
        <v>527</v>
      </c>
      <c r="C51" s="202">
        <v>0</v>
      </c>
      <c r="D51" s="121">
        <f t="shared" ca="1" si="1"/>
        <v>-490</v>
      </c>
      <c r="E51" s="191">
        <v>45196</v>
      </c>
    </row>
    <row r="52" spans="2:5" x14ac:dyDescent="0.25">
      <c r="B52" s="123"/>
      <c r="C52" s="123"/>
      <c r="D52" s="123"/>
      <c r="E52" s="123"/>
    </row>
    <row r="53" spans="2:5" x14ac:dyDescent="0.25">
      <c r="B53" s="123"/>
      <c r="C53" s="123"/>
      <c r="D53" s="123"/>
      <c r="E53" s="123"/>
    </row>
    <row r="54" spans="2:5" ht="15.75" thickBot="1" x14ac:dyDescent="0.3">
      <c r="B54" s="123"/>
      <c r="C54" s="123"/>
      <c r="D54" s="123"/>
      <c r="E54" s="123"/>
    </row>
    <row r="55" spans="2:5" ht="28.5" customHeight="1" thickBot="1" x14ac:dyDescent="0.3">
      <c r="B55" s="1161" t="s">
        <v>528</v>
      </c>
      <c r="C55" s="1162"/>
      <c r="D55" s="1162"/>
      <c r="E55" s="1163"/>
    </row>
    <row r="56" spans="2:5" ht="23.25" thickBot="1" x14ac:dyDescent="0.3">
      <c r="B56" s="166" t="s">
        <v>490</v>
      </c>
      <c r="C56" s="167" t="s">
        <v>491</v>
      </c>
      <c r="D56" s="168" t="s">
        <v>468</v>
      </c>
      <c r="E56" s="169" t="s">
        <v>492</v>
      </c>
    </row>
    <row r="57" spans="2:5" x14ac:dyDescent="0.25">
      <c r="B57" s="170" t="s">
        <v>529</v>
      </c>
      <c r="C57" s="127">
        <v>1</v>
      </c>
      <c r="D57" s="171">
        <v>0</v>
      </c>
      <c r="E57" s="172">
        <v>44918</v>
      </c>
    </row>
    <row r="58" spans="2:5" x14ac:dyDescent="0.25">
      <c r="B58" s="124" t="s">
        <v>530</v>
      </c>
      <c r="C58" s="127">
        <v>1</v>
      </c>
      <c r="D58" s="122">
        <v>0</v>
      </c>
      <c r="E58" s="165">
        <v>44918</v>
      </c>
    </row>
    <row r="59" spans="2:5" x14ac:dyDescent="0.25">
      <c r="B59" s="124" t="s">
        <v>531</v>
      </c>
      <c r="C59" s="127">
        <v>1</v>
      </c>
      <c r="D59" s="122">
        <v>0</v>
      </c>
      <c r="E59" s="165">
        <v>44916</v>
      </c>
    </row>
    <row r="60" spans="2:5" x14ac:dyDescent="0.25">
      <c r="B60" s="124" t="s">
        <v>532</v>
      </c>
      <c r="C60" s="127">
        <v>1</v>
      </c>
      <c r="D60" s="122">
        <v>0</v>
      </c>
      <c r="E60" s="165">
        <v>44918</v>
      </c>
    </row>
    <row r="61" spans="2:5" ht="15.75" thickBot="1" x14ac:dyDescent="0.3">
      <c r="B61" s="198" t="s">
        <v>533</v>
      </c>
      <c r="C61" s="127">
        <v>1</v>
      </c>
      <c r="D61" s="199">
        <v>0</v>
      </c>
      <c r="E61" s="203">
        <v>44918</v>
      </c>
    </row>
    <row r="62" spans="2:5" x14ac:dyDescent="0.25">
      <c r="B62" s="185">
        <v>200741</v>
      </c>
      <c r="C62" s="200">
        <v>0.1</v>
      </c>
      <c r="D62" s="171">
        <f t="shared" ref="D62:D64" ca="1" si="2">+E62-TODAY()</f>
        <v>-490</v>
      </c>
      <c r="E62" s="187">
        <v>45196</v>
      </c>
    </row>
    <row r="63" spans="2:5" x14ac:dyDescent="0.25">
      <c r="B63" s="188">
        <v>200743</v>
      </c>
      <c r="C63" s="201">
        <v>0.1</v>
      </c>
      <c r="D63" s="122">
        <f t="shared" ca="1" si="2"/>
        <v>-490</v>
      </c>
      <c r="E63" s="189">
        <v>45196</v>
      </c>
    </row>
    <row r="64" spans="2:5" ht="15.75" thickBot="1" x14ac:dyDescent="0.3">
      <c r="B64" s="190">
        <v>200745</v>
      </c>
      <c r="C64" s="202">
        <v>0.1</v>
      </c>
      <c r="D64" s="121">
        <f t="shared" ca="1" si="2"/>
        <v>-490</v>
      </c>
      <c r="E64" s="191">
        <v>45196</v>
      </c>
    </row>
    <row r="68" spans="2:5" ht="15.75" thickBot="1" x14ac:dyDescent="0.3"/>
    <row r="69" spans="2:5" ht="15.75" thickBot="1" x14ac:dyDescent="0.3">
      <c r="B69" s="1152" t="s">
        <v>534</v>
      </c>
      <c r="C69" s="1153"/>
      <c r="D69" s="1153"/>
      <c r="E69" s="1154"/>
    </row>
    <row r="70" spans="2:5" ht="18" x14ac:dyDescent="0.25">
      <c r="B70" s="135" t="s">
        <v>490</v>
      </c>
      <c r="C70" s="132" t="s">
        <v>491</v>
      </c>
      <c r="D70" s="132" t="s">
        <v>468</v>
      </c>
      <c r="E70" s="136" t="s">
        <v>492</v>
      </c>
    </row>
    <row r="71" spans="2:5" x14ac:dyDescent="0.25">
      <c r="B71" s="137" t="s">
        <v>535</v>
      </c>
      <c r="C71" s="138">
        <v>1</v>
      </c>
      <c r="D71" s="126">
        <f t="shared" ref="D71:D77" ca="1" si="3">+E71-TODAY()</f>
        <v>-770</v>
      </c>
      <c r="E71" s="164">
        <v>44916</v>
      </c>
    </row>
    <row r="72" spans="2:5" x14ac:dyDescent="0.25">
      <c r="B72" s="137" t="s">
        <v>536</v>
      </c>
      <c r="C72" s="138">
        <v>1</v>
      </c>
      <c r="D72" s="126">
        <f t="shared" ca="1" si="3"/>
        <v>-770</v>
      </c>
      <c r="E72" s="164">
        <v>44916</v>
      </c>
    </row>
    <row r="73" spans="2:5" x14ac:dyDescent="0.25">
      <c r="B73" s="137" t="s">
        <v>537</v>
      </c>
      <c r="C73" s="138">
        <v>1</v>
      </c>
      <c r="D73" s="126">
        <f t="shared" ca="1" si="3"/>
        <v>-770</v>
      </c>
      <c r="E73" s="164">
        <v>44916</v>
      </c>
    </row>
    <row r="74" spans="2:5" x14ac:dyDescent="0.25">
      <c r="B74" s="137" t="s">
        <v>538</v>
      </c>
      <c r="C74" s="138">
        <v>1</v>
      </c>
      <c r="D74" s="126">
        <f t="shared" ca="1" si="3"/>
        <v>-770</v>
      </c>
      <c r="E74" s="164">
        <v>44916</v>
      </c>
    </row>
    <row r="75" spans="2:5" ht="15.75" thickBot="1" x14ac:dyDescent="0.3">
      <c r="B75" s="204" t="s">
        <v>539</v>
      </c>
      <c r="C75" s="205">
        <v>1</v>
      </c>
      <c r="D75" s="180">
        <f t="shared" ca="1" si="3"/>
        <v>-770</v>
      </c>
      <c r="E75" s="206">
        <v>44916</v>
      </c>
    </row>
    <row r="76" spans="2:5" x14ac:dyDescent="0.25">
      <c r="B76" s="185">
        <v>200756</v>
      </c>
      <c r="C76" s="207">
        <v>0</v>
      </c>
      <c r="D76" s="171">
        <f t="shared" ca="1" si="3"/>
        <v>-640</v>
      </c>
      <c r="E76" s="187">
        <v>45046</v>
      </c>
    </row>
    <row r="77" spans="2:5" ht="15.75" thickBot="1" x14ac:dyDescent="0.3">
      <c r="B77" s="190">
        <v>200757</v>
      </c>
      <c r="C77" s="208">
        <v>0</v>
      </c>
      <c r="D77" s="121">
        <f t="shared" ca="1" si="3"/>
        <v>-701</v>
      </c>
      <c r="E77" s="191">
        <v>44985</v>
      </c>
    </row>
    <row r="78" spans="2:5" x14ac:dyDescent="0.25">
      <c r="B78" s="123"/>
      <c r="C78" s="123"/>
      <c r="D78" s="123"/>
      <c r="E78" s="123"/>
    </row>
    <row r="79" spans="2:5" ht="15.75" thickBot="1" x14ac:dyDescent="0.3">
      <c r="B79" s="123"/>
      <c r="C79" s="123"/>
      <c r="D79" s="123"/>
      <c r="E79" s="123"/>
    </row>
    <row r="80" spans="2:5" ht="22.5" customHeight="1" thickBot="1" x14ac:dyDescent="0.3">
      <c r="B80" s="1152" t="s">
        <v>540</v>
      </c>
      <c r="C80" s="1153"/>
      <c r="D80" s="1153"/>
      <c r="E80" s="1154"/>
    </row>
    <row r="81" spans="2:5" ht="18" x14ac:dyDescent="0.25">
      <c r="B81" s="135" t="s">
        <v>490</v>
      </c>
      <c r="C81" s="132" t="s">
        <v>491</v>
      </c>
      <c r="D81" s="132" t="s">
        <v>468</v>
      </c>
      <c r="E81" s="136" t="s">
        <v>492</v>
      </c>
    </row>
    <row r="82" spans="2:5" x14ac:dyDescent="0.25">
      <c r="B82" s="209" t="s">
        <v>541</v>
      </c>
      <c r="C82" s="210">
        <v>1</v>
      </c>
      <c r="D82" s="180">
        <v>0</v>
      </c>
      <c r="E82" s="211">
        <v>44916</v>
      </c>
    </row>
    <row r="83" spans="2:5" ht="15.75" thickBot="1" x14ac:dyDescent="0.3">
      <c r="B83" s="209" t="s">
        <v>542</v>
      </c>
      <c r="C83" s="210">
        <v>1</v>
      </c>
      <c r="D83" s="180">
        <v>0</v>
      </c>
      <c r="E83" s="211">
        <v>44916</v>
      </c>
    </row>
    <row r="84" spans="2:5" x14ac:dyDescent="0.25">
      <c r="B84" s="185" t="s">
        <v>543</v>
      </c>
      <c r="C84" s="207">
        <v>0</v>
      </c>
      <c r="D84" s="186">
        <f t="shared" ref="D84:D86" ca="1" si="4">+E84-TODAY()</f>
        <v>-490</v>
      </c>
      <c r="E84" s="187">
        <v>45196</v>
      </c>
    </row>
    <row r="85" spans="2:5" ht="15.75" thickBot="1" x14ac:dyDescent="0.3">
      <c r="B85" s="190" t="s">
        <v>543</v>
      </c>
      <c r="C85" s="208">
        <v>0</v>
      </c>
      <c r="D85" s="129">
        <f t="shared" ca="1" si="4"/>
        <v>-518</v>
      </c>
      <c r="E85" s="191">
        <v>45168</v>
      </c>
    </row>
    <row r="86" spans="2:5" ht="15.75" thickBot="1" x14ac:dyDescent="0.3">
      <c r="B86" s="190" t="s">
        <v>544</v>
      </c>
      <c r="C86" s="208">
        <v>0</v>
      </c>
      <c r="D86" s="129">
        <f t="shared" ca="1" si="4"/>
        <v>-404</v>
      </c>
      <c r="E86" s="191">
        <v>45282</v>
      </c>
    </row>
  </sheetData>
  <sheetProtection algorithmName="SHA-512" hashValue="5y25YTKmvCQxfuwTL1Z+mOeESj9MDg/azqFILevgYdW1G1moMOr2fScIBlmZ30rbTdptFjYVigm8x8rZWnkedg==" saltValue="/GnwN2TbbgT9zXzydefeQw==" spinCount="100000" sheet="1" objects="1" scenarios="1"/>
  <mergeCells count="6">
    <mergeCell ref="B80:E80"/>
    <mergeCell ref="B3:E3"/>
    <mergeCell ref="B13:E13"/>
    <mergeCell ref="B42:E42"/>
    <mergeCell ref="B55:E55"/>
    <mergeCell ref="B69:E69"/>
  </mergeCells>
  <dataValidations count="1">
    <dataValidation type="date" allowBlank="1" showInputMessage="1" errorTitle="Entrada no válida" error="Por favor escriba una fecha válida (AAAA/MM/DD)" promptTitle="Ingrese una fecha (AAAA/MM/DD)" sqref="E76:E77 E36:E37 E39 E48 E51 E62:E64 E27:E34 E84:E85" xr:uid="{28FFE292-FC42-4B4C-A5E8-D0BD8858277D}">
      <formula1>1900/1/1</formula1>
      <formula2>3000/1/1</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5260-B69A-48BC-BA98-F790BF0908E9}">
  <dimension ref="B1:N45"/>
  <sheetViews>
    <sheetView topLeftCell="F1" workbookViewId="0">
      <selection activeCell="J40" sqref="J40"/>
    </sheetView>
  </sheetViews>
  <sheetFormatPr baseColWidth="10" defaultColWidth="11.5703125" defaultRowHeight="9" x14ac:dyDescent="0.15"/>
  <cols>
    <col min="1" max="7" width="11.5703125" style="248"/>
    <col min="8" max="8" width="13" style="248" customWidth="1"/>
    <col min="9" max="9" width="11.5703125" style="248"/>
    <col min="10" max="10" width="38.28515625" style="248" customWidth="1"/>
    <col min="11" max="11" width="42.28515625" style="248" customWidth="1"/>
    <col min="12" max="16384" width="11.5703125" style="248"/>
  </cols>
  <sheetData>
    <row r="1" spans="2:14" ht="9.75" thickBot="1" x14ac:dyDescent="0.2"/>
    <row r="2" spans="2:14" ht="9.75" thickBot="1" x14ac:dyDescent="0.2">
      <c r="B2" s="249" t="s">
        <v>453</v>
      </c>
      <c r="C2" s="250" t="s">
        <v>454</v>
      </c>
      <c r="D2" s="250" t="s">
        <v>545</v>
      </c>
      <c r="E2" s="251" t="s">
        <v>456</v>
      </c>
    </row>
    <row r="3" spans="2:14" ht="18.75" thickBot="1" x14ac:dyDescent="0.2">
      <c r="B3" s="1183">
        <v>2020</v>
      </c>
      <c r="C3" s="1183">
        <v>47</v>
      </c>
      <c r="D3" s="252" t="s">
        <v>546</v>
      </c>
      <c r="E3" s="253" t="s">
        <v>452</v>
      </c>
      <c r="H3" s="1169" t="s">
        <v>547</v>
      </c>
      <c r="I3" s="1170"/>
      <c r="J3" s="1170"/>
      <c r="K3" s="1171"/>
    </row>
    <row r="4" spans="2:14" ht="18.75" thickBot="1" x14ac:dyDescent="0.2">
      <c r="B4" s="1183"/>
      <c r="C4" s="1183"/>
      <c r="D4" s="254" t="s">
        <v>546</v>
      </c>
      <c r="E4" s="253" t="s">
        <v>96</v>
      </c>
      <c r="H4" s="255" t="s">
        <v>548</v>
      </c>
      <c r="I4" s="256" t="s">
        <v>549</v>
      </c>
      <c r="J4" s="256" t="s">
        <v>550</v>
      </c>
      <c r="K4" s="257" t="s">
        <v>551</v>
      </c>
    </row>
    <row r="5" spans="2:14" ht="54.75" thickBot="1" x14ac:dyDescent="0.2">
      <c r="B5" s="1183"/>
      <c r="C5" s="1183"/>
      <c r="D5" s="254" t="s">
        <v>546</v>
      </c>
      <c r="E5" s="253" t="s">
        <v>117</v>
      </c>
      <c r="H5" s="1172">
        <v>2020</v>
      </c>
      <c r="I5" s="258">
        <v>47</v>
      </c>
      <c r="J5" s="259" t="s">
        <v>552</v>
      </c>
      <c r="K5" s="293" t="s">
        <v>553</v>
      </c>
    </row>
    <row r="6" spans="2:14" ht="54.75" thickBot="1" x14ac:dyDescent="0.2">
      <c r="B6" s="1183"/>
      <c r="C6" s="1183"/>
      <c r="D6" s="254" t="s">
        <v>546</v>
      </c>
      <c r="E6" s="253" t="s">
        <v>147</v>
      </c>
      <c r="H6" s="1173"/>
      <c r="I6" s="258">
        <v>52</v>
      </c>
      <c r="J6" s="259" t="s">
        <v>554</v>
      </c>
      <c r="K6" s="294" t="s">
        <v>555</v>
      </c>
    </row>
    <row r="7" spans="2:14" ht="18.75" thickBot="1" x14ac:dyDescent="0.2">
      <c r="B7" s="1183"/>
      <c r="C7" s="1183"/>
      <c r="D7" s="254" t="s">
        <v>546</v>
      </c>
      <c r="E7" s="261" t="s">
        <v>155</v>
      </c>
      <c r="H7" s="1174"/>
      <c r="I7" s="258">
        <v>54</v>
      </c>
      <c r="J7" s="259" t="s">
        <v>556</v>
      </c>
      <c r="K7" s="260" t="s">
        <v>557</v>
      </c>
    </row>
    <row r="8" spans="2:14" ht="18.75" thickBot="1" x14ac:dyDescent="0.2">
      <c r="B8" s="1183"/>
      <c r="C8" s="1183"/>
      <c r="D8" s="254" t="s">
        <v>546</v>
      </c>
      <c r="E8" s="261" t="s">
        <v>171</v>
      </c>
      <c r="H8" s="1172">
        <v>2021</v>
      </c>
      <c r="I8" s="262">
        <v>46</v>
      </c>
      <c r="J8" s="263" t="s">
        <v>558</v>
      </c>
      <c r="K8" s="264" t="s">
        <v>559</v>
      </c>
    </row>
    <row r="9" spans="2:14" ht="18.75" thickBot="1" x14ac:dyDescent="0.2">
      <c r="B9" s="1183"/>
      <c r="C9" s="1183"/>
      <c r="D9" s="254" t="s">
        <v>546</v>
      </c>
      <c r="E9" s="253" t="s">
        <v>137</v>
      </c>
      <c r="H9" s="1175"/>
      <c r="I9" s="265">
        <v>48</v>
      </c>
      <c r="J9" s="266" t="s">
        <v>560</v>
      </c>
      <c r="K9" s="267" t="s">
        <v>561</v>
      </c>
    </row>
    <row r="10" spans="2:14" ht="18.75" thickBot="1" x14ac:dyDescent="0.2">
      <c r="B10" s="1183"/>
      <c r="C10" s="1183"/>
      <c r="D10" s="254" t="s">
        <v>546</v>
      </c>
      <c r="E10" s="253" t="s">
        <v>62</v>
      </c>
      <c r="H10" s="1176">
        <v>2022</v>
      </c>
      <c r="I10" s="265">
        <v>44</v>
      </c>
      <c r="J10" s="266" t="s">
        <v>562</v>
      </c>
      <c r="K10" s="267" t="s">
        <v>563</v>
      </c>
    </row>
    <row r="11" spans="2:14" ht="18.75" thickBot="1" x14ac:dyDescent="0.2">
      <c r="B11" s="1183"/>
      <c r="C11" s="1183"/>
      <c r="D11" s="254" t="s">
        <v>546</v>
      </c>
      <c r="E11" s="253" t="s">
        <v>30</v>
      </c>
      <c r="H11" s="1175"/>
      <c r="I11" s="265">
        <v>505</v>
      </c>
      <c r="J11" s="266" t="s">
        <v>564</v>
      </c>
      <c r="K11" s="267" t="s">
        <v>565</v>
      </c>
    </row>
    <row r="12" spans="2:14" ht="18.75" thickBot="1" x14ac:dyDescent="0.2">
      <c r="B12" s="1183"/>
      <c r="C12" s="1183"/>
      <c r="D12" s="254" t="s">
        <v>546</v>
      </c>
      <c r="E12" s="253" t="s">
        <v>44</v>
      </c>
      <c r="H12" s="295" t="s">
        <v>462</v>
      </c>
      <c r="I12" s="1166" t="s">
        <v>566</v>
      </c>
      <c r="J12" s="1167"/>
      <c r="K12" s="1168"/>
    </row>
    <row r="13" spans="2:14" ht="18.75" thickBot="1" x14ac:dyDescent="0.2">
      <c r="B13" s="1183"/>
      <c r="C13" s="1183"/>
      <c r="D13" s="254" t="s">
        <v>546</v>
      </c>
      <c r="E13" s="253" t="s">
        <v>234</v>
      </c>
    </row>
    <row r="14" spans="2:14" ht="18.75" thickBot="1" x14ac:dyDescent="0.2">
      <c r="B14" s="1183"/>
      <c r="C14" s="1183"/>
      <c r="D14" s="268" t="s">
        <v>546</v>
      </c>
      <c r="E14" s="269" t="s">
        <v>567</v>
      </c>
      <c r="H14" s="1177" t="s">
        <v>568</v>
      </c>
      <c r="I14" s="1178"/>
      <c r="J14" s="1178"/>
      <c r="K14" s="1178"/>
      <c r="L14" s="1178"/>
      <c r="M14" s="1178"/>
      <c r="N14" s="1179"/>
    </row>
    <row r="15" spans="2:14" ht="18.75" thickBot="1" x14ac:dyDescent="0.2">
      <c r="B15" s="1183"/>
      <c r="C15" s="1183"/>
      <c r="D15" s="268" t="s">
        <v>546</v>
      </c>
      <c r="E15" s="270" t="s">
        <v>567</v>
      </c>
      <c r="H15" s="271" t="s">
        <v>569</v>
      </c>
      <c r="I15" s="272" t="s">
        <v>570</v>
      </c>
      <c r="J15" s="272" t="s">
        <v>571</v>
      </c>
      <c r="K15" s="272" t="s">
        <v>572</v>
      </c>
      <c r="L15" s="272" t="s">
        <v>573</v>
      </c>
      <c r="M15" s="272" t="s">
        <v>574</v>
      </c>
      <c r="N15" s="272" t="s">
        <v>575</v>
      </c>
    </row>
    <row r="16" spans="2:14" ht="18.75" thickBot="1" x14ac:dyDescent="0.2">
      <c r="B16" s="1183"/>
      <c r="C16" s="1183"/>
      <c r="D16" s="268" t="s">
        <v>546</v>
      </c>
      <c r="E16" s="273" t="s">
        <v>567</v>
      </c>
      <c r="H16" s="1180" t="s">
        <v>576</v>
      </c>
      <c r="I16" s="274">
        <v>2018</v>
      </c>
      <c r="J16" s="275">
        <v>10</v>
      </c>
      <c r="K16" s="275" t="s">
        <v>577</v>
      </c>
      <c r="L16" s="275">
        <v>10</v>
      </c>
      <c r="M16" s="275">
        <v>0</v>
      </c>
      <c r="N16" s="275">
        <v>0</v>
      </c>
    </row>
    <row r="17" spans="2:14" ht="18.75" thickBot="1" x14ac:dyDescent="0.2">
      <c r="B17" s="1183"/>
      <c r="C17" s="1183"/>
      <c r="D17" s="268" t="s">
        <v>546</v>
      </c>
      <c r="E17" s="269" t="s">
        <v>163</v>
      </c>
      <c r="H17" s="1181"/>
      <c r="I17" s="276">
        <v>2019</v>
      </c>
      <c r="J17" s="277">
        <v>33</v>
      </c>
      <c r="K17" s="277" t="s">
        <v>577</v>
      </c>
      <c r="L17" s="277">
        <v>33</v>
      </c>
      <c r="M17" s="275">
        <v>0</v>
      </c>
      <c r="N17" s="277">
        <v>0</v>
      </c>
    </row>
    <row r="18" spans="2:14" ht="18.75" thickBot="1" x14ac:dyDescent="0.2">
      <c r="B18" s="1183"/>
      <c r="C18" s="1183"/>
      <c r="D18" s="268" t="s">
        <v>546</v>
      </c>
      <c r="E18" s="273" t="s">
        <v>163</v>
      </c>
      <c r="H18" s="1181"/>
      <c r="I18" s="276">
        <v>2020</v>
      </c>
      <c r="J18" s="277">
        <v>31</v>
      </c>
      <c r="K18" s="277">
        <v>0</v>
      </c>
      <c r="L18" s="277">
        <v>31</v>
      </c>
      <c r="M18" s="275">
        <v>0</v>
      </c>
      <c r="N18" s="277">
        <v>0</v>
      </c>
    </row>
    <row r="19" spans="2:14" ht="18.75" thickBot="1" x14ac:dyDescent="0.2">
      <c r="B19" s="1183"/>
      <c r="C19" s="1183"/>
      <c r="D19" s="268" t="s">
        <v>546</v>
      </c>
      <c r="E19" s="269" t="s">
        <v>252</v>
      </c>
      <c r="H19" s="1181"/>
      <c r="I19" s="276">
        <v>2021</v>
      </c>
      <c r="J19" s="277">
        <v>29</v>
      </c>
      <c r="K19" s="277">
        <v>4</v>
      </c>
      <c r="L19" s="277">
        <v>25</v>
      </c>
      <c r="M19" s="275">
        <v>0</v>
      </c>
      <c r="N19" s="277">
        <v>0</v>
      </c>
    </row>
    <row r="20" spans="2:14" ht="18.75" thickBot="1" x14ac:dyDescent="0.2">
      <c r="B20" s="1183"/>
      <c r="C20" s="1183"/>
      <c r="D20" s="268" t="s">
        <v>546</v>
      </c>
      <c r="E20" s="273" t="s">
        <v>252</v>
      </c>
      <c r="H20" s="1182"/>
      <c r="I20" s="276">
        <v>2022</v>
      </c>
      <c r="J20" s="277">
        <v>9</v>
      </c>
      <c r="K20" s="277">
        <v>6</v>
      </c>
      <c r="L20" s="277">
        <v>3</v>
      </c>
      <c r="M20" s="275">
        <v>0</v>
      </c>
      <c r="N20" s="277">
        <v>0</v>
      </c>
    </row>
    <row r="21" spans="2:14" ht="18.75" thickBot="1" x14ac:dyDescent="0.2">
      <c r="B21" s="1183"/>
      <c r="C21" s="1183"/>
      <c r="D21" s="254" t="s">
        <v>546</v>
      </c>
      <c r="E21" s="253" t="s">
        <v>578</v>
      </c>
      <c r="H21" s="1164" t="s">
        <v>579</v>
      </c>
      <c r="I21" s="1165"/>
      <c r="J21" s="278">
        <f>SUM(J16:J20)</f>
        <v>112</v>
      </c>
      <c r="K21" s="278">
        <f t="shared" ref="K21:N21" si="0">SUM(K16:K20)</f>
        <v>10</v>
      </c>
      <c r="L21" s="278">
        <f t="shared" si="0"/>
        <v>102</v>
      </c>
      <c r="M21" s="278">
        <f t="shared" si="0"/>
        <v>0</v>
      </c>
      <c r="N21" s="278">
        <f t="shared" si="0"/>
        <v>0</v>
      </c>
    </row>
    <row r="22" spans="2:14" ht="18" x14ac:dyDescent="0.15">
      <c r="B22" s="1183"/>
      <c r="C22" s="1183"/>
      <c r="D22" s="254" t="s">
        <v>546</v>
      </c>
      <c r="E22" s="269" t="s">
        <v>261</v>
      </c>
    </row>
    <row r="23" spans="2:14" ht="18.75" thickBot="1" x14ac:dyDescent="0.2">
      <c r="B23" s="1183"/>
      <c r="C23" s="1183"/>
      <c r="D23" s="254" t="s">
        <v>546</v>
      </c>
      <c r="E23" s="273" t="s">
        <v>261</v>
      </c>
    </row>
    <row r="24" spans="2:14" ht="18" x14ac:dyDescent="0.15">
      <c r="B24" s="1183"/>
      <c r="C24" s="1183"/>
      <c r="D24" s="254" t="s">
        <v>546</v>
      </c>
      <c r="E24" s="253" t="s">
        <v>281</v>
      </c>
    </row>
    <row r="25" spans="2:14" ht="18" x14ac:dyDescent="0.15">
      <c r="B25" s="1183"/>
      <c r="C25" s="1183"/>
      <c r="D25" s="254" t="s">
        <v>546</v>
      </c>
      <c r="E25" s="253" t="s">
        <v>433</v>
      </c>
    </row>
    <row r="26" spans="2:14" ht="18" x14ac:dyDescent="0.15">
      <c r="B26" s="1183"/>
      <c r="C26" s="1183"/>
      <c r="D26" s="254" t="s">
        <v>546</v>
      </c>
      <c r="E26" s="253" t="s">
        <v>450</v>
      </c>
    </row>
    <row r="27" spans="2:14" ht="18" x14ac:dyDescent="0.15">
      <c r="B27" s="1183"/>
      <c r="C27" s="1183"/>
      <c r="D27" s="254" t="s">
        <v>546</v>
      </c>
      <c r="E27" s="253" t="s">
        <v>435</v>
      </c>
    </row>
    <row r="28" spans="2:14" ht="18.75" thickBot="1" x14ac:dyDescent="0.2">
      <c r="B28" s="1184"/>
      <c r="C28" s="1184"/>
      <c r="D28" s="279" t="s">
        <v>546</v>
      </c>
      <c r="E28" s="280" t="s">
        <v>290</v>
      </c>
    </row>
    <row r="29" spans="2:14" ht="9.75" thickBot="1" x14ac:dyDescent="0.2">
      <c r="B29" s="281"/>
      <c r="C29" s="281"/>
      <c r="D29" s="281"/>
      <c r="E29" s="281"/>
    </row>
    <row r="30" spans="2:14" ht="9.75" thickBot="1" x14ac:dyDescent="0.2">
      <c r="B30" s="282" t="s">
        <v>453</v>
      </c>
      <c r="C30" s="283" t="s">
        <v>454</v>
      </c>
      <c r="D30" s="250" t="s">
        <v>545</v>
      </c>
      <c r="E30" s="284" t="s">
        <v>456</v>
      </c>
    </row>
    <row r="31" spans="2:14" ht="18" x14ac:dyDescent="0.15">
      <c r="B31" s="1185">
        <v>2020</v>
      </c>
      <c r="C31" s="1187">
        <v>52</v>
      </c>
      <c r="D31" s="285" t="s">
        <v>546</v>
      </c>
      <c r="E31" s="286" t="s">
        <v>580</v>
      </c>
    </row>
    <row r="32" spans="2:14" ht="18" x14ac:dyDescent="0.15">
      <c r="B32" s="1185"/>
      <c r="C32" s="1187"/>
      <c r="D32" s="285" t="s">
        <v>546</v>
      </c>
      <c r="E32" s="287" t="s">
        <v>581</v>
      </c>
    </row>
    <row r="33" spans="2:5" ht="18" x14ac:dyDescent="0.15">
      <c r="B33" s="1185"/>
      <c r="C33" s="1187"/>
      <c r="D33" s="285" t="s">
        <v>546</v>
      </c>
      <c r="E33" s="286" t="s">
        <v>582</v>
      </c>
    </row>
    <row r="34" spans="2:5" ht="18" x14ac:dyDescent="0.15">
      <c r="B34" s="1185"/>
      <c r="C34" s="1187"/>
      <c r="D34" s="285" t="s">
        <v>546</v>
      </c>
      <c r="E34" s="286" t="s">
        <v>583</v>
      </c>
    </row>
    <row r="35" spans="2:5" ht="18" x14ac:dyDescent="0.15">
      <c r="B35" s="1185"/>
      <c r="C35" s="1187"/>
      <c r="D35" s="285" t="s">
        <v>546</v>
      </c>
      <c r="E35" s="286" t="s">
        <v>584</v>
      </c>
    </row>
    <row r="36" spans="2:5" x14ac:dyDescent="0.15">
      <c r="B36" s="1185"/>
      <c r="C36" s="1187"/>
      <c r="D36" s="288" t="s">
        <v>585</v>
      </c>
      <c r="E36" s="286" t="s">
        <v>586</v>
      </c>
    </row>
    <row r="37" spans="2:5" ht="18" x14ac:dyDescent="0.15">
      <c r="B37" s="1185"/>
      <c r="C37" s="1187"/>
      <c r="D37" s="285" t="s">
        <v>546</v>
      </c>
      <c r="E37" s="286" t="s">
        <v>587</v>
      </c>
    </row>
    <row r="38" spans="2:5" ht="18" x14ac:dyDescent="0.15">
      <c r="B38" s="1185"/>
      <c r="C38" s="1187"/>
      <c r="D38" s="285" t="s">
        <v>546</v>
      </c>
      <c r="E38" s="286" t="s">
        <v>588</v>
      </c>
    </row>
    <row r="39" spans="2:5" ht="18" x14ac:dyDescent="0.15">
      <c r="B39" s="1185"/>
      <c r="C39" s="1187"/>
      <c r="D39" s="285" t="s">
        <v>546</v>
      </c>
      <c r="E39" s="286" t="s">
        <v>589</v>
      </c>
    </row>
    <row r="40" spans="2:5" ht="18.75" thickBot="1" x14ac:dyDescent="0.2">
      <c r="B40" s="1186"/>
      <c r="C40" s="1188"/>
      <c r="D40" s="289" t="s">
        <v>546</v>
      </c>
      <c r="E40" s="290" t="s">
        <v>590</v>
      </c>
    </row>
    <row r="41" spans="2:5" ht="9.75" thickBot="1" x14ac:dyDescent="0.2">
      <c r="B41" s="281"/>
      <c r="C41" s="281"/>
      <c r="D41" s="281"/>
      <c r="E41" s="281"/>
    </row>
    <row r="42" spans="2:5" x14ac:dyDescent="0.15">
      <c r="B42" s="282" t="s">
        <v>453</v>
      </c>
      <c r="C42" s="283" t="s">
        <v>454</v>
      </c>
      <c r="D42" s="283" t="s">
        <v>545</v>
      </c>
      <c r="E42" s="284" t="s">
        <v>456</v>
      </c>
    </row>
    <row r="43" spans="2:5" ht="18" x14ac:dyDescent="0.15">
      <c r="B43" s="1189">
        <v>2020</v>
      </c>
      <c r="C43" s="1190">
        <v>54</v>
      </c>
      <c r="D43" s="291" t="s">
        <v>546</v>
      </c>
      <c r="E43" s="292" t="s">
        <v>30</v>
      </c>
    </row>
    <row r="44" spans="2:5" ht="18" x14ac:dyDescent="0.15">
      <c r="B44" s="1189"/>
      <c r="C44" s="1190"/>
      <c r="D44" s="291" t="s">
        <v>546</v>
      </c>
      <c r="E44" s="292" t="s">
        <v>44</v>
      </c>
    </row>
    <row r="45" spans="2:5" ht="18" x14ac:dyDescent="0.15">
      <c r="B45" s="1189"/>
      <c r="C45" s="1190"/>
      <c r="D45" s="291" t="s">
        <v>546</v>
      </c>
      <c r="E45" s="292" t="s">
        <v>53</v>
      </c>
    </row>
  </sheetData>
  <mergeCells count="14">
    <mergeCell ref="B3:B28"/>
    <mergeCell ref="C3:C28"/>
    <mergeCell ref="B31:B40"/>
    <mergeCell ref="C31:C40"/>
    <mergeCell ref="B43:B45"/>
    <mergeCell ref="C43:C45"/>
    <mergeCell ref="H21:I21"/>
    <mergeCell ref="I12:K12"/>
    <mergeCell ref="H3:K3"/>
    <mergeCell ref="H5:H7"/>
    <mergeCell ref="H8:H9"/>
    <mergeCell ref="H10:H11"/>
    <mergeCell ref="H14:N14"/>
    <mergeCell ref="H16:H2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seguimiento OCI</vt:lpstr>
      <vt:lpstr>Seguimient OCI 4 Trimestre 2024</vt:lpstr>
      <vt:lpstr>RESUMEN</vt:lpstr>
      <vt:lpstr>Resum 29012025</vt:lpstr>
      <vt:lpstr>Hoja1</vt:lpstr>
      <vt:lpstr>Hoja2</vt:lpstr>
      <vt:lpstr>CB-0402F  PLAN DE MEJORAMIEN...</vt:lpstr>
      <vt:lpstr>RESUMEN (2)</vt:lpstr>
      <vt:lpstr>RESUMEN (3)</vt:lpstr>
      <vt:lpstr>OAP</vt:lpstr>
      <vt:lpstr>SGC</vt:lpstr>
      <vt:lpstr>SRI</vt:lpstr>
      <vt:lpstr>SGI</vt:lpstr>
      <vt:lpstr>OJ</vt:lpstr>
      <vt:lpstr>GRAF</vt:lpstr>
      <vt:lpstr>OTRAS AUDITORIAS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cp:lastPrinted>2023-08-14T21:04:37Z</cp:lastPrinted>
  <dcterms:created xsi:type="dcterms:W3CDTF">2022-02-02T17:15:29Z</dcterms:created>
  <dcterms:modified xsi:type="dcterms:W3CDTF">2025-01-29T17:53:56Z</dcterms:modified>
  <cp:category/>
  <cp:contentStatus/>
</cp:coreProperties>
</file>