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REPORTE BOGDATA" sheetId="1" r:id="rId1"/>
    <sheet name="EJEV VIG OCT 31 2022" sheetId="2" r:id="rId2"/>
  </sheets>
  <definedNames>
    <definedName name="_xlnm.Print_Area" localSheetId="1">'EJEV VIG OCT 31 2022'!$A$1:$M$130</definedName>
    <definedName name="_xlnm.Print_Titles" localSheetId="1">'EJEV VIG OCT 31 2022'!$1:$7</definedName>
  </definedNames>
  <calcPr fullCalcOnLoad="1"/>
</workbook>
</file>

<file path=xl/sharedStrings.xml><?xml version="1.0" encoding="utf-8"?>
<sst xmlns="http://schemas.openxmlformats.org/spreadsheetml/2006/main" count="430" uniqueCount="216">
  <si>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</si>
  <si>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</si>
  <si>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</si>
  <si>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</si>
  <si>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</si>
  <si>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</si>
  <si>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</si>
  <si>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</si>
  <si>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</si>
  <si>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</si>
  <si>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</si>
  <si>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</si>
  <si>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</si>
  <si>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</si>
  <si>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</si>
  <si>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</si>
  <si>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</si>
  <si>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</si>
  <si>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</si>
  <si>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</si>
  <si>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</si>
  <si>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</si>
  <si>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</si>
  <si>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</si>
  <si>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O2180151                Impuesto sobre vehículos automotores</t>
  </si>
  <si>
    <t>1-100-F001  VA-Recursos distrito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</si>
  <si>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</si>
  <si>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</si>
  <si>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</si>
  <si>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</si>
  <si>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</si>
  <si>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</si>
  <si>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</si>
  <si>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</si>
  <si>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</si>
  <si>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</si>
  <si>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</si>
  <si>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</si>
  <si>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</si>
  <si>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</si>
  <si>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</si>
  <si>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</si>
  <si>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</si>
  <si>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</si>
  <si>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O211010200502           Aportes generales al sistema de riesgos laborales</t>
  </si>
  <si>
    <t>O2110102006             Aportes al ICBF</t>
  </si>
  <si>
    <t>O2110102007             Aportes al SENA</t>
  </si>
  <si>
    <t>O2110102008             Aportes a la ESAP</t>
  </si>
  <si>
    <t>O2110102009             Aportes a escuelas industriales e institutos técni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</si>
  <si>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</si>
  <si>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</si>
  <si>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</si>
  <si>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</si>
  <si>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O21201010030106         Otras máquinas para usos generales y sus partes y</t>
  </si>
  <si>
    <t>O21201010030301         Máquinas para oficina y contabilidad, y sus partes</t>
  </si>
  <si>
    <t>O2120201002082822101    Prendas de vestir de fibras artificiales y sintéti</t>
  </si>
  <si>
    <t>O2120201002082822303    Prendas de vestir de fibras artificiales y sintéti</t>
  </si>
  <si>
    <t>O2120201002092933003    Calzado de cuero para mujer</t>
  </si>
  <si>
    <t>O2120201002092949002    Calzado deportivo de cuero</t>
  </si>
  <si>
    <t>O2120201003023211101    Pulpa química de madera soluble</t>
  </si>
  <si>
    <t>O2120201003023212899    Papeles n.c.p.</t>
  </si>
  <si>
    <t>O2120201003023215305    Cajas de cartón liso</t>
  </si>
  <si>
    <t>O2120201003023241001    Periódicos impresos publicados menos de cuatro vec</t>
  </si>
  <si>
    <t>O2120201003033331101    Gasolina motor corriente</t>
  </si>
  <si>
    <t>O2120201003053549999    Productos químicos n.c.p.</t>
  </si>
  <si>
    <t>O2120201003063627098    Artículos de caucho n.c.p. para escritorio</t>
  </si>
  <si>
    <t>O2120201003073722102    Utensilios de loza para mesa y la cocina</t>
  </si>
  <si>
    <t>O2120201003083899998    Artículos n.c.p. para escritorio y oficina</t>
  </si>
  <si>
    <t>O2120201004024299989    Artículos n.c.p. de metal moldeado</t>
  </si>
  <si>
    <t>O21202020060464112      Servicios de transporte terrestre local regular de</t>
  </si>
  <si>
    <t>O21202020060464220      Servicios de transporte terrestre de pasajeros, di</t>
  </si>
  <si>
    <t>O21202020060464241      Servicios de transporte aéreo de pasajeros, except</t>
  </si>
  <si>
    <t>O21202020060767430      Servicios de parqueaderos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</si>
  <si>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</si>
  <si>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</si>
  <si>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</si>
  <si>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</si>
  <si>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</si>
  <si>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O212020200701030571359  Otros servicios de seguros distintos de los seguro</t>
  </si>
  <si>
    <t>O21202020070272212      Servicios de administración de bienes inmuebles no</t>
  </si>
  <si>
    <t>O21202020070373390      Derechos de uso de otros productos de propiedad in</t>
  </si>
  <si>
    <t>O21202020080282130      Servicios de documentación y certificación jurídic</t>
  </si>
  <si>
    <t>O21202020080484110      Servicios de operadores (conexión)</t>
  </si>
  <si>
    <t>O21202020080484120      Servicios de telefonía fija (acceso)</t>
  </si>
  <si>
    <t>O21202020080484290      Otros servicios de telecomunicaciones vía Internet</t>
  </si>
  <si>
    <t>O21202020080484341      Servicios de descarga de software de sistemas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</si>
  <si>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</si>
  <si>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</si>
  <si>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</si>
  <si>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O21202020080686312      Servicios de distribución de electricidad (a comis</t>
  </si>
  <si>
    <t>O2120202008078712001    Servicio de mantenimiento y reparación de equipo d</t>
  </si>
  <si>
    <t>O21202020080787130      Servicios de mantenimiento y reparación de computa</t>
  </si>
  <si>
    <t>O2120202008078714199    Servicio de mantenimiento y reparación de vehículo</t>
  </si>
  <si>
    <t>O2120202008078715999    Servicio de mantenimiento y reparación de otros eq</t>
  </si>
  <si>
    <t>O21202020080787390      Servicios de instalación de otros bienes n.c.p.</t>
  </si>
  <si>
    <t>O21202020090292913      Servicios de educación para la formación y el trab</t>
  </si>
  <si>
    <t>O21202020090393199      Otros servicios sanitarios n.c.p.</t>
  </si>
  <si>
    <t>O21202020090494110      Servicios de alcantarillado y tratamiento de aguas</t>
  </si>
  <si>
    <t>O21202020090494239      Servicios generales de recolección de otros desech</t>
  </si>
  <si>
    <t>O21202020090696620      Servicios de apoyo relacionados con el deporte y l</t>
  </si>
  <si>
    <t>O2120202010             Viáticos de los funcionarios en comisión</t>
  </si>
  <si>
    <t>O23011602330000007838  Fortalecimiento de la sostenibilidad y defensa del</t>
  </si>
  <si>
    <t>O2320201002082823117    Chaquetas o sacos, excepto de cuero y plástico par</t>
  </si>
  <si>
    <t>O232020200664114        Servicios de transporte terrestre especial local d</t>
  </si>
  <si>
    <t>O232020200771356        Servicios de seguros de cumplimiento</t>
  </si>
  <si>
    <t>O232020200772212        Servicios de administración de bienes inmuebles no</t>
  </si>
  <si>
    <t>1-601-F001  PAS-Otros distrito</t>
  </si>
  <si>
    <t>O232020200882199        Otros servicios jurídicos n.c.p.</t>
  </si>
  <si>
    <t>1-200-I061  RB-Aprovechamiento del espacio público</t>
  </si>
  <si>
    <t>O232020200882221        Servicios de contabilidad</t>
  </si>
  <si>
    <t>O232020200883111        Servicios de consultoría en gestión estratégica</t>
  </si>
  <si>
    <t>O232020200883112        Servicios de consultoría en gestión financiera</t>
  </si>
  <si>
    <t>O232020200883115        Servicios de consultoría en gestión administrativa</t>
  </si>
  <si>
    <t>O232020200883118        Servicios de gestión y administración empresarial</t>
  </si>
  <si>
    <t>O232020200883221        Servicios de planeación urbana</t>
  </si>
  <si>
    <t>O232020200883931        Servicios de consultoría ambiental</t>
  </si>
  <si>
    <t>O232020200883990        Otros servicios profesionales, técnicos y empresar</t>
  </si>
  <si>
    <t>O232020200885250        Servicios de protección (guardas de seguridad)</t>
  </si>
  <si>
    <t>O232020200885970        Servicios de mantenimiento y cuidado del paisaje</t>
  </si>
  <si>
    <t>O23011602330000007861  Implementación de la política de espacio público p</t>
  </si>
  <si>
    <t>O232020200772240        Servicios de avalúo inmobiliario a comisión o por</t>
  </si>
  <si>
    <t>O232020200882120        Servicios de asesoramiento y representación jurídi</t>
  </si>
  <si>
    <t>O232020200883121        Servicios de relaciones públicas</t>
  </si>
  <si>
    <t>O232020200883190        Otros servicios de administración de TI, excepto l</t>
  </si>
  <si>
    <t>O232020200883421        Servicios de topografía del suelo</t>
  </si>
  <si>
    <t>O232020200883449        Otros servicios de ensayos y análisis técnicos</t>
  </si>
  <si>
    <t>O232020200885940        Servicios administrativos combinados de oficina</t>
  </si>
  <si>
    <t>O23202020088715999      Servicio de mantenimiento y reparación de otros eq</t>
  </si>
  <si>
    <t>O232020200991113        Servicios financieros y fiscales de la administrac</t>
  </si>
  <si>
    <t>O23011605560000007862  Fortalecimiento de la gestión y desempeño instituc</t>
  </si>
  <si>
    <t>O2320201003023262003    Catálogos, folletos y otras impresiones publicitar</t>
  </si>
  <si>
    <t>O2320202005040154122    Servicios generales de construcción de edificacion</t>
  </si>
  <si>
    <t>O232020200668014        Servicios de gestión documental</t>
  </si>
  <si>
    <t>O232020200883113        Servicios de consultoría en administración del rec</t>
  </si>
  <si>
    <t>O23011605560000007876  Fortalecimiento de las TIC como componente estraté</t>
  </si>
  <si>
    <t>O232020200661184        Comercio al por mayor (excepto el realizado a camb</t>
  </si>
  <si>
    <t>O232020200883141        Servicios de diseño y desarrollo de aplicaciones e</t>
  </si>
  <si>
    <t>O232020200883151        Servicios de alojamiento de sitios web (hosting)</t>
  </si>
  <si>
    <t>O232020200883162        Servicios de administración de sistemas informátic</t>
  </si>
  <si>
    <t>O232020200883940        Compilaciones originales de datos e información</t>
  </si>
  <si>
    <t>O232020200884342        Servicios de descarga de software de aplicaciones</t>
  </si>
  <si>
    <t>O232020200887130        Servicios de mantenimiento y reparación de computa</t>
  </si>
  <si>
    <t>O23011605560000007877  Fortalecimiento de la gestión y el conocimiento ju</t>
  </si>
  <si>
    <t>O2 Gastos</t>
  </si>
  <si>
    <t>O21 Funcionamiento</t>
  </si>
  <si>
    <t>O211 Gastos de personal</t>
  </si>
  <si>
    <t>O21101 Planta de personal permanente</t>
  </si>
  <si>
    <t>O2110101 Factores constitutivos de salario</t>
  </si>
  <si>
    <t>O2110101001 Factores salariales comunes</t>
  </si>
  <si>
    <t>O2110101002 Factores salariales especiales</t>
  </si>
  <si>
    <t>O211010100212 Prima de antigüedad</t>
  </si>
  <si>
    <t>O2110102 Contribuciones inherentes a la nómina</t>
  </si>
  <si>
    <t>O2110103 Remuneraciones no constitutivas de factor salarial</t>
  </si>
  <si>
    <t>O212 Adquisición de bienes y servicios</t>
  </si>
  <si>
    <t>O21201 Adquisición de activos no financieros</t>
  </si>
  <si>
    <t>O2120101 Activos fijos</t>
  </si>
  <si>
    <t>O2120101003 Maquinaria y equipo</t>
  </si>
  <si>
    <t>O212010100301 Maquinaria para uso general</t>
  </si>
  <si>
    <t>O212010100303 Maquinaria de oficina, contabilidad e informática</t>
  </si>
  <si>
    <t>O21202 Adquisiciones diferentes de activos</t>
  </si>
  <si>
    <t>O2120201 Materiales y suministros</t>
  </si>
  <si>
    <t>O2120202 Adquisición de servicios</t>
  </si>
  <si>
    <t>O218 Gastos por tributos, tasas, contribuciones, multas, sanciones e intereses de mora</t>
  </si>
  <si>
    <t>O21801 Impuestos</t>
  </si>
  <si>
    <t>O23 INVERSION</t>
  </si>
  <si>
    <t>O2301 DIRECTA</t>
  </si>
  <si>
    <t>O230116 Un Nuevo Contrato Social y Ambiental para la Bogotá del Siglo XXI</t>
  </si>
  <si>
    <t>O23011602 Cambiar nuestros hábitos de vida para reverdecer a Bogotá y adaptarnos y mitigar la crisis climática</t>
  </si>
  <si>
    <t>O2301160233 Más árboles y más y mejor espacio público</t>
  </si>
  <si>
    <t>O23011605 Construir Bogotá Región con gobierno abierto, transparente y ciudadanía consciente</t>
  </si>
  <si>
    <t>O2301160556 Gestión Pública Efectiva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</si>
  <si>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</si>
  <si>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</si>
  <si>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</si>
  <si>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</si>
  <si>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UNIDAD EJECUTORA</t>
  </si>
  <si>
    <t>01</t>
  </si>
  <si>
    <t>OCTUBRE</t>
  </si>
  <si>
    <t>Código/Nombre</t>
  </si>
  <si>
    <t>O23011602330000007838 Fortalecimiento de la sostenibilidad y defensa del patrimonio inmobiliario distrital y el espacio público a cargo del DADEP en Bogotá</t>
  </si>
  <si>
    <t>O23011602330000007861   Implementación de la política de espacio público para la generación de más y mejores áreas para encuentro, cuidado y disfrute en Bogotá</t>
  </si>
  <si>
    <t>O23011605560000007862  Fortalecimiento de la gestión y desempeño institucional del DADEP para un mejor servicio a la ciudadanía en Bogotá</t>
  </si>
  <si>
    <t>O23011605560000007876  Fortalecimiento de las TIC como componente estratégico institucional del DADEP en Bogotá</t>
  </si>
  <si>
    <t>O23011605560000007877 Fortalecimiento de la gestión y el conocimiento jurídico en el DADEP para la defensa del espacio público y el patrimonio inmobiliario de Bogotá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</si>
  <si>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</si>
  <si>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</si>
  <si>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</si>
  <si>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</si>
  <si>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</si>
  <si>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</si>
  <si>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</si>
  <si>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</si>
  <si>
    <t>O2110102009             Aportes a escuelas industriales e institutos técnicos</t>
  </si>
  <si>
    <t>O211010200501           Aportes generales al sistema de riesgos laborales públicos</t>
  </si>
  <si>
    <t>O211010200502           Aportes generales al sistema de riesgos laborales privados</t>
  </si>
  <si>
    <t>O2110103005             Reconocimiento por permanencia en el servicio público</t>
  </si>
  <si>
    <t>O21201010030106         Otras máquinas para usos generales y sus partes y piezas</t>
  </si>
  <si>
    <t>O21201010030301         Máquinas para oficina y contabilidad, y sus partes y accesorios</t>
  </si>
  <si>
    <t>O2120201002082822101    Prendas de vestir de fibras artificiales y sintéticas en tejidos de punto, para hombre</t>
  </si>
  <si>
    <t>O2120201002082822303    Prendas de vestir de fibras artificiales y sintéticas en tejido de punto, para mujer</t>
  </si>
  <si>
    <t>O2120201003023241001    Periódicos impresos publicados menos de cuatro veces por semana</t>
  </si>
  <si>
    <t>O21202020060464112      Servicios de transporte terrestre local regular de pasajeros</t>
  </si>
  <si>
    <t>O21202020060464220      Servicios de transporte terrestre de pasajeros, diferente del transporte local y turístico de pasajeros</t>
  </si>
  <si>
    <t>O21202020060464241      Servicios de transporte aéreo de pasajeros, excepto los servicios de aerotaxi</t>
  </si>
  <si>
    <t>O212020200701030471347  Servicio de seguro obligatorio de accidentes de tránsito (SOAT)</t>
  </si>
  <si>
    <t>O212020200701030571354  Servicios de seguros contra incendio, terremoto o sustracción</t>
  </si>
  <si>
    <t>O212020200701030571355  Servicios de seguros generales de responsabilidad civil</t>
  </si>
  <si>
    <t>O21202020080282130      Servicios de documentación y certificación jurídica</t>
  </si>
  <si>
    <t>O21202020070373390      Derechos de uso de otros productos de propiedad intelectual</t>
  </si>
  <si>
    <t>O21202020080686312      Servicios de distribución de electricidad (a comisión o por contrato)</t>
  </si>
  <si>
    <t>O2120202008078712001    Servicio de mantenimiento y reparación de equipo de oficina y contabilidad, (excepto computadores y equipos periféricos)</t>
  </si>
  <si>
    <t>O21202020080787130      Servicios de mantenimiento y reparación de computadores y equipos periféricos</t>
  </si>
  <si>
    <t>O2120202008078714199    Servicio de mantenimiento y reparación de vehículos automotores n.c.p.</t>
  </si>
  <si>
    <t>O2120202008078715999    Servicio de mantenimiento y reparación de otros equipos n.c.p.</t>
  </si>
  <si>
    <t>O21202020090292913      Servicios de educación para la formación y el trabajo</t>
  </si>
  <si>
    <t>O21202020090696620     Servicios de apoyo relacionados con el deporte y la recreación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</si>
</sst>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left"/>
    </xf>
    <xf numFmtId="17" fontId="36" fillId="0" borderId="0" xfId="0" applyNumberFormat="1" applyFont="1" applyAlignment="1">
      <alignment horizontal="left"/>
    </xf>
    <xf numFmtId="0" fontId="36" fillId="0" borderId="0" xfId="0" applyFont="1" applyAlignment="1" quotePrefix="1">
      <alignment horizontal="left"/>
    </xf>
    <xf numFmtId="3" fontId="36" fillId="0" borderId="0" xfId="0" applyNumberFormat="1" applyFont="1" applyAlignment="1">
      <alignment horizontal="center"/>
    </xf>
    <xf numFmtId="3" fontId="36" fillId="0" borderId="0" xfId="0" applyNumberFormat="1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3" fontId="36" fillId="0" borderId="15" xfId="0" applyNumberFormat="1" applyFont="1" applyBorder="1" applyAlignment="1">
      <alignment/>
    </xf>
    <xf numFmtId="10" fontId="36" fillId="0" borderId="15" xfId="0" applyNumberFormat="1" applyFont="1" applyBorder="1" applyAlignment="1">
      <alignment/>
    </xf>
    <xf numFmtId="10" fontId="36" fillId="0" borderId="16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36" fillId="0" borderId="11" xfId="0" applyFont="1" applyBorder="1" applyAlignment="1">
      <alignment wrapText="1"/>
    </xf>
    <xf numFmtId="3" fontId="0" fillId="0" borderId="15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1343025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3"/>
  <sheetViews>
    <sheetView zoomScalePageLayoutView="0" workbookViewId="0" topLeftCell="A1">
      <selection activeCell="J24" sqref="I24:J24"/>
    </sheetView>
  </sheetViews>
  <sheetFormatPr defaultColWidth="11.421875" defaultRowHeight="15"/>
  <sheetData>
    <row r="1" spans="1:2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5">
      <c r="A2" t="s">
        <v>21</v>
      </c>
      <c r="B2">
        <v>38865190000</v>
      </c>
      <c r="C2">
        <v>0</v>
      </c>
      <c r="D2">
        <v>800000000</v>
      </c>
      <c r="E2">
        <v>39665190000</v>
      </c>
      <c r="F2">
        <v>0</v>
      </c>
      <c r="G2">
        <v>39665190000</v>
      </c>
      <c r="H2">
        <v>837159308</v>
      </c>
      <c r="I2">
        <v>35893945075</v>
      </c>
      <c r="J2">
        <v>3771244925</v>
      </c>
      <c r="K2">
        <v>949450938</v>
      </c>
      <c r="L2">
        <v>34997046461</v>
      </c>
      <c r="M2">
        <v>896898614</v>
      </c>
      <c r="N2">
        <v>88.2311</v>
      </c>
      <c r="O2">
        <v>3196016445</v>
      </c>
      <c r="P2">
        <v>27447500812</v>
      </c>
      <c r="Q2">
        <v>7549545649</v>
      </c>
      <c r="R2">
        <v>69.198</v>
      </c>
      <c r="S2">
        <v>3196016445</v>
      </c>
      <c r="T2">
        <v>27448223100</v>
      </c>
      <c r="U2">
        <v>-722288</v>
      </c>
    </row>
    <row r="3" spans="1:21" ht="15">
      <c r="A3" t="s">
        <v>22</v>
      </c>
      <c r="B3">
        <v>38865190000</v>
      </c>
      <c r="C3">
        <v>0</v>
      </c>
      <c r="D3">
        <v>800000000</v>
      </c>
      <c r="E3">
        <v>39665190000</v>
      </c>
      <c r="F3">
        <v>0</v>
      </c>
      <c r="G3">
        <v>39665190000</v>
      </c>
      <c r="H3">
        <v>837159308</v>
      </c>
      <c r="I3">
        <v>35893945075</v>
      </c>
      <c r="J3">
        <v>3771244925</v>
      </c>
      <c r="K3">
        <v>949450938</v>
      </c>
      <c r="L3">
        <v>34997046461</v>
      </c>
      <c r="M3">
        <v>896898614</v>
      </c>
      <c r="N3">
        <v>88.2311</v>
      </c>
      <c r="O3">
        <v>3196016445</v>
      </c>
      <c r="P3">
        <v>27447500812</v>
      </c>
      <c r="Q3">
        <v>7549545649</v>
      </c>
      <c r="R3">
        <v>69.198</v>
      </c>
      <c r="S3">
        <v>3196016445</v>
      </c>
      <c r="T3">
        <v>27448223100</v>
      </c>
      <c r="U3">
        <v>-722288</v>
      </c>
    </row>
    <row r="4" spans="1:21" ht="15">
      <c r="A4" t="s">
        <v>23</v>
      </c>
      <c r="B4">
        <v>12316161000</v>
      </c>
      <c r="C4">
        <v>0</v>
      </c>
      <c r="D4">
        <v>0</v>
      </c>
      <c r="E4">
        <v>12316161000</v>
      </c>
      <c r="F4">
        <v>0</v>
      </c>
      <c r="G4">
        <v>12316161000</v>
      </c>
      <c r="H4">
        <v>736216870</v>
      </c>
      <c r="I4">
        <v>9210399856</v>
      </c>
      <c r="J4">
        <v>3105761144</v>
      </c>
      <c r="K4">
        <v>749146172</v>
      </c>
      <c r="L4">
        <v>9011370753</v>
      </c>
      <c r="M4">
        <v>199029103</v>
      </c>
      <c r="N4">
        <v>73.167</v>
      </c>
      <c r="O4">
        <v>820201306</v>
      </c>
      <c r="P4">
        <v>8490346457</v>
      </c>
      <c r="Q4">
        <v>521024296</v>
      </c>
      <c r="R4">
        <v>68.9366</v>
      </c>
      <c r="S4">
        <v>820201306</v>
      </c>
      <c r="T4">
        <v>8491068745</v>
      </c>
      <c r="U4">
        <v>-722288</v>
      </c>
    </row>
    <row r="5" spans="1:21" ht="15">
      <c r="A5" t="s">
        <v>24</v>
      </c>
      <c r="B5">
        <v>206000</v>
      </c>
      <c r="C5">
        <v>0</v>
      </c>
      <c r="D5">
        <v>0</v>
      </c>
      <c r="E5">
        <v>206000</v>
      </c>
      <c r="F5">
        <v>0</v>
      </c>
      <c r="G5">
        <v>206000</v>
      </c>
      <c r="H5">
        <v>0</v>
      </c>
      <c r="I5">
        <v>134000</v>
      </c>
      <c r="J5">
        <v>72000</v>
      </c>
      <c r="K5">
        <v>0</v>
      </c>
      <c r="L5">
        <v>134000</v>
      </c>
      <c r="M5">
        <v>0</v>
      </c>
      <c r="N5">
        <v>65.0485</v>
      </c>
      <c r="O5">
        <v>0</v>
      </c>
      <c r="P5">
        <v>134000</v>
      </c>
      <c r="Q5">
        <v>0</v>
      </c>
      <c r="R5">
        <v>65.0485</v>
      </c>
      <c r="S5">
        <v>0</v>
      </c>
      <c r="T5">
        <v>134000</v>
      </c>
      <c r="U5">
        <v>0</v>
      </c>
    </row>
    <row r="6" spans="1:21" ht="15">
      <c r="A6" t="s">
        <v>25</v>
      </c>
      <c r="B6">
        <v>206000</v>
      </c>
      <c r="C6">
        <v>0</v>
      </c>
      <c r="D6">
        <v>0</v>
      </c>
      <c r="E6">
        <v>206000</v>
      </c>
      <c r="F6">
        <v>0</v>
      </c>
      <c r="G6">
        <v>206000</v>
      </c>
      <c r="H6">
        <v>0</v>
      </c>
      <c r="I6">
        <v>134000</v>
      </c>
      <c r="J6">
        <v>72000</v>
      </c>
      <c r="K6">
        <v>0</v>
      </c>
      <c r="L6">
        <v>134000</v>
      </c>
      <c r="M6">
        <v>0</v>
      </c>
      <c r="N6">
        <v>65.0485</v>
      </c>
      <c r="O6">
        <v>0</v>
      </c>
      <c r="P6">
        <v>134000</v>
      </c>
      <c r="Q6">
        <v>0</v>
      </c>
      <c r="R6">
        <v>65.0485</v>
      </c>
      <c r="S6">
        <v>0</v>
      </c>
      <c r="T6">
        <v>134000</v>
      </c>
      <c r="U6">
        <v>0</v>
      </c>
    </row>
    <row r="7" spans="1:21" ht="15">
      <c r="A7" t="s">
        <v>26</v>
      </c>
      <c r="B7">
        <v>4039946000</v>
      </c>
      <c r="C7">
        <v>0</v>
      </c>
      <c r="D7">
        <v>0</v>
      </c>
      <c r="E7">
        <v>4039946000</v>
      </c>
      <c r="F7">
        <v>0</v>
      </c>
      <c r="G7">
        <v>4039946000</v>
      </c>
      <c r="H7">
        <v>332639071</v>
      </c>
      <c r="I7">
        <v>3387066485</v>
      </c>
      <c r="J7">
        <v>652879515</v>
      </c>
      <c r="K7">
        <v>332639071</v>
      </c>
      <c r="L7">
        <v>3387066485</v>
      </c>
      <c r="M7">
        <v>0</v>
      </c>
      <c r="N7">
        <v>83.8394</v>
      </c>
      <c r="O7">
        <v>335239671</v>
      </c>
      <c r="P7">
        <v>3342383585</v>
      </c>
      <c r="Q7">
        <v>44682900</v>
      </c>
      <c r="R7">
        <v>82.7334</v>
      </c>
      <c r="S7">
        <v>335239671</v>
      </c>
      <c r="T7">
        <v>3342746170</v>
      </c>
      <c r="U7">
        <v>-362585</v>
      </c>
    </row>
    <row r="8" spans="1:21" ht="15">
      <c r="A8" t="s">
        <v>25</v>
      </c>
      <c r="B8">
        <v>4039946000</v>
      </c>
      <c r="C8">
        <v>0</v>
      </c>
      <c r="D8">
        <v>0</v>
      </c>
      <c r="E8">
        <v>4039946000</v>
      </c>
      <c r="F8">
        <v>0</v>
      </c>
      <c r="G8">
        <v>4039946000</v>
      </c>
      <c r="H8">
        <v>332639071</v>
      </c>
      <c r="I8">
        <v>3387066485</v>
      </c>
      <c r="J8">
        <v>652879515</v>
      </c>
      <c r="K8">
        <v>332639071</v>
      </c>
      <c r="L8">
        <v>3387066485</v>
      </c>
      <c r="M8">
        <v>0</v>
      </c>
      <c r="N8">
        <v>83.8394</v>
      </c>
      <c r="O8">
        <v>335239671</v>
      </c>
      <c r="P8">
        <v>3342383585</v>
      </c>
      <c r="Q8">
        <v>44682900</v>
      </c>
      <c r="R8">
        <v>82.7334</v>
      </c>
      <c r="S8">
        <v>335239671</v>
      </c>
      <c r="T8">
        <v>3342746170</v>
      </c>
      <c r="U8">
        <v>-362585</v>
      </c>
    </row>
    <row r="9" spans="1:21" ht="15">
      <c r="A9" t="s">
        <v>27</v>
      </c>
      <c r="B9">
        <v>17590000</v>
      </c>
      <c r="C9">
        <v>0</v>
      </c>
      <c r="D9">
        <v>0</v>
      </c>
      <c r="E9">
        <v>17590000</v>
      </c>
      <c r="F9">
        <v>0</v>
      </c>
      <c r="G9">
        <v>17590000</v>
      </c>
      <c r="H9">
        <v>748244</v>
      </c>
      <c r="I9">
        <v>11333074</v>
      </c>
      <c r="J9">
        <v>6256926</v>
      </c>
      <c r="K9">
        <v>748244</v>
      </c>
      <c r="L9">
        <v>11333074</v>
      </c>
      <c r="M9">
        <v>0</v>
      </c>
      <c r="N9">
        <v>64.4291</v>
      </c>
      <c r="O9">
        <v>748244</v>
      </c>
      <c r="P9">
        <v>11333074</v>
      </c>
      <c r="Q9">
        <v>0</v>
      </c>
      <c r="R9">
        <v>64.4291</v>
      </c>
      <c r="S9">
        <v>748244</v>
      </c>
      <c r="T9">
        <v>11334825</v>
      </c>
      <c r="U9">
        <v>-1751</v>
      </c>
    </row>
    <row r="10" spans="1:21" ht="15">
      <c r="A10" t="s">
        <v>25</v>
      </c>
      <c r="B10">
        <v>17590000</v>
      </c>
      <c r="C10">
        <v>0</v>
      </c>
      <c r="D10">
        <v>0</v>
      </c>
      <c r="E10">
        <v>17590000</v>
      </c>
      <c r="F10">
        <v>0</v>
      </c>
      <c r="G10">
        <v>17590000</v>
      </c>
      <c r="H10">
        <v>748244</v>
      </c>
      <c r="I10">
        <v>11333074</v>
      </c>
      <c r="J10">
        <v>6256926</v>
      </c>
      <c r="K10">
        <v>748244</v>
      </c>
      <c r="L10">
        <v>11333074</v>
      </c>
      <c r="M10">
        <v>0</v>
      </c>
      <c r="N10">
        <v>64.4291</v>
      </c>
      <c r="O10">
        <v>748244</v>
      </c>
      <c r="P10">
        <v>11333074</v>
      </c>
      <c r="Q10">
        <v>0</v>
      </c>
      <c r="R10">
        <v>64.4291</v>
      </c>
      <c r="S10">
        <v>748244</v>
      </c>
      <c r="T10">
        <v>11334825</v>
      </c>
      <c r="U10">
        <v>-1751</v>
      </c>
    </row>
    <row r="11" spans="1:21" ht="15">
      <c r="A11" t="s">
        <v>28</v>
      </c>
      <c r="B11">
        <v>501339000</v>
      </c>
      <c r="C11">
        <v>0</v>
      </c>
      <c r="D11">
        <v>0</v>
      </c>
      <c r="E11">
        <v>501339000</v>
      </c>
      <c r="F11">
        <v>0</v>
      </c>
      <c r="G11">
        <v>501339000</v>
      </c>
      <c r="H11">
        <v>41140238</v>
      </c>
      <c r="I11">
        <v>405153058</v>
      </c>
      <c r="J11">
        <v>96185942</v>
      </c>
      <c r="K11">
        <v>41140238</v>
      </c>
      <c r="L11">
        <v>405153058</v>
      </c>
      <c r="M11">
        <v>0</v>
      </c>
      <c r="N11">
        <v>80.8142</v>
      </c>
      <c r="O11">
        <v>41140238</v>
      </c>
      <c r="P11">
        <v>405153058</v>
      </c>
      <c r="Q11">
        <v>0</v>
      </c>
      <c r="R11">
        <v>80.8142</v>
      </c>
      <c r="S11">
        <v>41140238</v>
      </c>
      <c r="T11">
        <v>405215742</v>
      </c>
      <c r="U11">
        <v>-62684</v>
      </c>
    </row>
    <row r="12" spans="1:21" ht="15">
      <c r="A12" t="s">
        <v>25</v>
      </c>
      <c r="B12">
        <v>501339000</v>
      </c>
      <c r="C12">
        <v>0</v>
      </c>
      <c r="D12">
        <v>0</v>
      </c>
      <c r="E12">
        <v>501339000</v>
      </c>
      <c r="F12">
        <v>0</v>
      </c>
      <c r="G12">
        <v>501339000</v>
      </c>
      <c r="H12">
        <v>41140238</v>
      </c>
      <c r="I12">
        <v>405153058</v>
      </c>
      <c r="J12">
        <v>96185942</v>
      </c>
      <c r="K12">
        <v>41140238</v>
      </c>
      <c r="L12">
        <v>405153058</v>
      </c>
      <c r="M12">
        <v>0</v>
      </c>
      <c r="N12">
        <v>80.8142</v>
      </c>
      <c r="O12">
        <v>41140238</v>
      </c>
      <c r="P12">
        <v>405153058</v>
      </c>
      <c r="Q12">
        <v>0</v>
      </c>
      <c r="R12">
        <v>80.8142</v>
      </c>
      <c r="S12">
        <v>41140238</v>
      </c>
      <c r="T12">
        <v>405215742</v>
      </c>
      <c r="U12">
        <v>-62684</v>
      </c>
    </row>
    <row r="13" spans="1:21" ht="15">
      <c r="A13" t="s">
        <v>29</v>
      </c>
      <c r="B13">
        <v>14127000</v>
      </c>
      <c r="C13">
        <v>0</v>
      </c>
      <c r="D13">
        <v>0</v>
      </c>
      <c r="E13">
        <v>14127000</v>
      </c>
      <c r="F13">
        <v>0</v>
      </c>
      <c r="G13">
        <v>14127000</v>
      </c>
      <c r="H13">
        <v>1064560</v>
      </c>
      <c r="I13">
        <v>10976328</v>
      </c>
      <c r="J13">
        <v>3150672</v>
      </c>
      <c r="K13">
        <v>1064560</v>
      </c>
      <c r="L13">
        <v>10976328</v>
      </c>
      <c r="M13">
        <v>0</v>
      </c>
      <c r="N13">
        <v>77.6975</v>
      </c>
      <c r="O13">
        <v>1064560</v>
      </c>
      <c r="P13">
        <v>10976328</v>
      </c>
      <c r="Q13">
        <v>0</v>
      </c>
      <c r="R13">
        <v>77.6975</v>
      </c>
      <c r="S13">
        <v>1064560</v>
      </c>
      <c r="T13">
        <v>10977869</v>
      </c>
      <c r="U13">
        <v>-1541</v>
      </c>
    </row>
    <row r="14" spans="1:21" ht="15">
      <c r="A14" t="s">
        <v>25</v>
      </c>
      <c r="B14">
        <v>14127000</v>
      </c>
      <c r="C14">
        <v>0</v>
      </c>
      <c r="D14">
        <v>0</v>
      </c>
      <c r="E14">
        <v>14127000</v>
      </c>
      <c r="F14">
        <v>0</v>
      </c>
      <c r="G14">
        <v>14127000</v>
      </c>
      <c r="H14">
        <v>1064560</v>
      </c>
      <c r="I14">
        <v>10976328</v>
      </c>
      <c r="J14">
        <v>3150672</v>
      </c>
      <c r="K14">
        <v>1064560</v>
      </c>
      <c r="L14">
        <v>10976328</v>
      </c>
      <c r="M14">
        <v>0</v>
      </c>
      <c r="N14">
        <v>77.6975</v>
      </c>
      <c r="O14">
        <v>1064560</v>
      </c>
      <c r="P14">
        <v>10976328</v>
      </c>
      <c r="Q14">
        <v>0</v>
      </c>
      <c r="R14">
        <v>77.6975</v>
      </c>
      <c r="S14">
        <v>1064560</v>
      </c>
      <c r="T14">
        <v>10977869</v>
      </c>
      <c r="U14">
        <v>-1541</v>
      </c>
    </row>
    <row r="15" spans="1:21" ht="15">
      <c r="A15" t="s">
        <v>30</v>
      </c>
      <c r="B15">
        <v>22746000</v>
      </c>
      <c r="C15">
        <v>0</v>
      </c>
      <c r="D15">
        <v>0</v>
      </c>
      <c r="E15">
        <v>22746000</v>
      </c>
      <c r="F15">
        <v>0</v>
      </c>
      <c r="G15">
        <v>22746000</v>
      </c>
      <c r="H15">
        <v>1605257</v>
      </c>
      <c r="I15">
        <v>17091694</v>
      </c>
      <c r="J15">
        <v>5654306</v>
      </c>
      <c r="K15">
        <v>1605257</v>
      </c>
      <c r="L15">
        <v>17091694</v>
      </c>
      <c r="M15">
        <v>0</v>
      </c>
      <c r="N15">
        <v>75.1415</v>
      </c>
      <c r="O15">
        <v>1605257</v>
      </c>
      <c r="P15">
        <v>17091694</v>
      </c>
      <c r="Q15">
        <v>0</v>
      </c>
      <c r="R15">
        <v>75.1415</v>
      </c>
      <c r="S15">
        <v>1605257</v>
      </c>
      <c r="T15">
        <v>17094374</v>
      </c>
      <c r="U15">
        <v>-2680</v>
      </c>
    </row>
    <row r="16" spans="1:21" ht="15">
      <c r="A16" t="s">
        <v>25</v>
      </c>
      <c r="B16">
        <v>22746000</v>
      </c>
      <c r="C16">
        <v>0</v>
      </c>
      <c r="D16">
        <v>0</v>
      </c>
      <c r="E16">
        <v>22746000</v>
      </c>
      <c r="F16">
        <v>0</v>
      </c>
      <c r="G16">
        <v>22746000</v>
      </c>
      <c r="H16">
        <v>1605257</v>
      </c>
      <c r="I16">
        <v>17091694</v>
      </c>
      <c r="J16">
        <v>5654306</v>
      </c>
      <c r="K16">
        <v>1605257</v>
      </c>
      <c r="L16">
        <v>17091694</v>
      </c>
      <c r="M16">
        <v>0</v>
      </c>
      <c r="N16">
        <v>75.1415</v>
      </c>
      <c r="O16">
        <v>1605257</v>
      </c>
      <c r="P16">
        <v>17091694</v>
      </c>
      <c r="Q16">
        <v>0</v>
      </c>
      <c r="R16">
        <v>75.1415</v>
      </c>
      <c r="S16">
        <v>1605257</v>
      </c>
      <c r="T16">
        <v>17094374</v>
      </c>
      <c r="U16">
        <v>-2680</v>
      </c>
    </row>
    <row r="17" spans="1:21" ht="15">
      <c r="A17" t="s">
        <v>31</v>
      </c>
      <c r="B17">
        <v>140232000</v>
      </c>
      <c r="C17">
        <v>0</v>
      </c>
      <c r="D17">
        <v>0</v>
      </c>
      <c r="E17">
        <v>140232000</v>
      </c>
      <c r="F17">
        <v>0</v>
      </c>
      <c r="G17">
        <v>140232000</v>
      </c>
      <c r="H17">
        <v>10424666</v>
      </c>
      <c r="I17">
        <v>110173657</v>
      </c>
      <c r="J17">
        <v>30058343</v>
      </c>
      <c r="K17">
        <v>10424666</v>
      </c>
      <c r="L17">
        <v>110173657</v>
      </c>
      <c r="M17">
        <v>0</v>
      </c>
      <c r="N17">
        <v>78.5653</v>
      </c>
      <c r="O17">
        <v>10424666</v>
      </c>
      <c r="P17">
        <v>110173657</v>
      </c>
      <c r="Q17">
        <v>0</v>
      </c>
      <c r="R17">
        <v>78.5653</v>
      </c>
      <c r="S17">
        <v>10424666</v>
      </c>
      <c r="T17">
        <v>110203124</v>
      </c>
      <c r="U17">
        <v>-29467</v>
      </c>
    </row>
    <row r="18" spans="1:21" ht="15">
      <c r="A18" t="s">
        <v>25</v>
      </c>
      <c r="B18">
        <v>140232000</v>
      </c>
      <c r="C18">
        <v>0</v>
      </c>
      <c r="D18">
        <v>0</v>
      </c>
      <c r="E18">
        <v>140232000</v>
      </c>
      <c r="F18">
        <v>0</v>
      </c>
      <c r="G18">
        <v>140232000</v>
      </c>
      <c r="H18">
        <v>10424666</v>
      </c>
      <c r="I18">
        <v>110173657</v>
      </c>
      <c r="J18">
        <v>30058343</v>
      </c>
      <c r="K18">
        <v>10424666</v>
      </c>
      <c r="L18">
        <v>110173657</v>
      </c>
      <c r="M18">
        <v>0</v>
      </c>
      <c r="N18">
        <v>78.5653</v>
      </c>
      <c r="O18">
        <v>10424666</v>
      </c>
      <c r="P18">
        <v>110173657</v>
      </c>
      <c r="Q18">
        <v>0</v>
      </c>
      <c r="R18">
        <v>78.5653</v>
      </c>
      <c r="S18">
        <v>10424666</v>
      </c>
      <c r="T18">
        <v>110203124</v>
      </c>
      <c r="U18">
        <v>-29467</v>
      </c>
    </row>
    <row r="19" spans="1:21" ht="15">
      <c r="A19" t="s">
        <v>32</v>
      </c>
      <c r="B19">
        <v>598950000</v>
      </c>
      <c r="C19">
        <v>0</v>
      </c>
      <c r="D19">
        <v>0</v>
      </c>
      <c r="E19">
        <v>598950000</v>
      </c>
      <c r="F19">
        <v>0</v>
      </c>
      <c r="G19">
        <v>598950000</v>
      </c>
      <c r="H19">
        <v>0</v>
      </c>
      <c r="I19">
        <v>11785512</v>
      </c>
      <c r="J19">
        <v>587164488</v>
      </c>
      <c r="K19">
        <v>0</v>
      </c>
      <c r="L19">
        <v>11785512</v>
      </c>
      <c r="M19">
        <v>0</v>
      </c>
      <c r="N19">
        <v>1.9677</v>
      </c>
      <c r="O19">
        <v>0</v>
      </c>
      <c r="P19">
        <v>11785512</v>
      </c>
      <c r="Q19">
        <v>0</v>
      </c>
      <c r="R19">
        <v>1.9677</v>
      </c>
      <c r="S19">
        <v>0</v>
      </c>
      <c r="T19">
        <v>11786292</v>
      </c>
      <c r="U19">
        <v>-780</v>
      </c>
    </row>
    <row r="20" spans="1:21" ht="15">
      <c r="A20" t="s">
        <v>25</v>
      </c>
      <c r="B20">
        <v>598950000</v>
      </c>
      <c r="C20">
        <v>0</v>
      </c>
      <c r="D20">
        <v>0</v>
      </c>
      <c r="E20">
        <v>598950000</v>
      </c>
      <c r="F20">
        <v>0</v>
      </c>
      <c r="G20">
        <v>598950000</v>
      </c>
      <c r="H20">
        <v>0</v>
      </c>
      <c r="I20">
        <v>11785512</v>
      </c>
      <c r="J20">
        <v>587164488</v>
      </c>
      <c r="K20">
        <v>0</v>
      </c>
      <c r="L20">
        <v>11785512</v>
      </c>
      <c r="M20">
        <v>0</v>
      </c>
      <c r="N20">
        <v>1.9677</v>
      </c>
      <c r="O20">
        <v>0</v>
      </c>
      <c r="P20">
        <v>11785512</v>
      </c>
      <c r="Q20">
        <v>0</v>
      </c>
      <c r="R20">
        <v>1.9677</v>
      </c>
      <c r="S20">
        <v>0</v>
      </c>
      <c r="T20">
        <v>11786292</v>
      </c>
      <c r="U20">
        <v>-780</v>
      </c>
    </row>
    <row r="21" spans="1:21" ht="15">
      <c r="A21" t="s">
        <v>33</v>
      </c>
      <c r="B21">
        <v>287378000</v>
      </c>
      <c r="C21">
        <v>0</v>
      </c>
      <c r="D21">
        <v>0</v>
      </c>
      <c r="E21">
        <v>287378000</v>
      </c>
      <c r="F21">
        <v>0</v>
      </c>
      <c r="G21">
        <v>287378000</v>
      </c>
      <c r="H21">
        <v>13924231</v>
      </c>
      <c r="I21">
        <v>245027088</v>
      </c>
      <c r="J21">
        <v>42350912</v>
      </c>
      <c r="K21">
        <v>13924231</v>
      </c>
      <c r="L21">
        <v>245027088</v>
      </c>
      <c r="M21">
        <v>0</v>
      </c>
      <c r="N21">
        <v>85.263</v>
      </c>
      <c r="O21">
        <v>13924231</v>
      </c>
      <c r="P21">
        <v>245027088</v>
      </c>
      <c r="Q21">
        <v>0</v>
      </c>
      <c r="R21">
        <v>85.263</v>
      </c>
      <c r="S21">
        <v>13924231</v>
      </c>
      <c r="T21">
        <v>245027316</v>
      </c>
      <c r="U21">
        <v>-228</v>
      </c>
    </row>
    <row r="22" spans="1:21" ht="15">
      <c r="A22" t="s">
        <v>25</v>
      </c>
      <c r="B22">
        <v>287378000</v>
      </c>
      <c r="C22">
        <v>0</v>
      </c>
      <c r="D22">
        <v>0</v>
      </c>
      <c r="E22">
        <v>287378000</v>
      </c>
      <c r="F22">
        <v>0</v>
      </c>
      <c r="G22">
        <v>287378000</v>
      </c>
      <c r="H22">
        <v>13924231</v>
      </c>
      <c r="I22">
        <v>245027088</v>
      </c>
      <c r="J22">
        <v>42350912</v>
      </c>
      <c r="K22">
        <v>13924231</v>
      </c>
      <c r="L22">
        <v>245027088</v>
      </c>
      <c r="M22">
        <v>0</v>
      </c>
      <c r="N22">
        <v>85.263</v>
      </c>
      <c r="O22">
        <v>13924231</v>
      </c>
      <c r="P22">
        <v>245027088</v>
      </c>
      <c r="Q22">
        <v>0</v>
      </c>
      <c r="R22">
        <v>85.263</v>
      </c>
      <c r="S22">
        <v>13924231</v>
      </c>
      <c r="T22">
        <v>245027316</v>
      </c>
      <c r="U22">
        <v>-228</v>
      </c>
    </row>
    <row r="23" spans="1:21" ht="15">
      <c r="A23" t="s">
        <v>34</v>
      </c>
      <c r="B23">
        <v>1392568000</v>
      </c>
      <c r="C23">
        <v>0</v>
      </c>
      <c r="D23">
        <v>0</v>
      </c>
      <c r="E23">
        <v>1392568000</v>
      </c>
      <c r="F23">
        <v>0</v>
      </c>
      <c r="G23">
        <v>1392568000</v>
      </c>
      <c r="H23">
        <v>114537912</v>
      </c>
      <c r="I23">
        <v>1135027242</v>
      </c>
      <c r="J23">
        <v>257540758</v>
      </c>
      <c r="K23">
        <v>114537912</v>
      </c>
      <c r="L23">
        <v>1135027242</v>
      </c>
      <c r="M23">
        <v>0</v>
      </c>
      <c r="N23">
        <v>81.5061</v>
      </c>
      <c r="O23">
        <v>114537912</v>
      </c>
      <c r="P23">
        <v>1135027242</v>
      </c>
      <c r="Q23">
        <v>0</v>
      </c>
      <c r="R23">
        <v>81.5061</v>
      </c>
      <c r="S23">
        <v>114537912</v>
      </c>
      <c r="T23">
        <v>1135183919</v>
      </c>
      <c r="U23">
        <v>-156677</v>
      </c>
    </row>
    <row r="24" spans="1:21" ht="15">
      <c r="A24" t="s">
        <v>25</v>
      </c>
      <c r="B24">
        <v>1392568000</v>
      </c>
      <c r="C24">
        <v>0</v>
      </c>
      <c r="D24">
        <v>0</v>
      </c>
      <c r="E24">
        <v>1392568000</v>
      </c>
      <c r="F24">
        <v>0</v>
      </c>
      <c r="G24">
        <v>1392568000</v>
      </c>
      <c r="H24">
        <v>114537912</v>
      </c>
      <c r="I24">
        <v>1135027242</v>
      </c>
      <c r="J24">
        <v>257540758</v>
      </c>
      <c r="K24">
        <v>114537912</v>
      </c>
      <c r="L24">
        <v>1135027242</v>
      </c>
      <c r="M24">
        <v>0</v>
      </c>
      <c r="N24">
        <v>81.5061</v>
      </c>
      <c r="O24">
        <v>114537912</v>
      </c>
      <c r="P24">
        <v>1135027242</v>
      </c>
      <c r="Q24">
        <v>0</v>
      </c>
      <c r="R24">
        <v>81.5061</v>
      </c>
      <c r="S24">
        <v>114537912</v>
      </c>
      <c r="T24">
        <v>1135183919</v>
      </c>
      <c r="U24">
        <v>-156677</v>
      </c>
    </row>
    <row r="25" spans="1:21" ht="15">
      <c r="A25" t="s">
        <v>35</v>
      </c>
      <c r="B25">
        <v>658754000</v>
      </c>
      <c r="C25">
        <v>0</v>
      </c>
      <c r="D25">
        <v>-28741000</v>
      </c>
      <c r="E25">
        <v>630013000</v>
      </c>
      <c r="F25">
        <v>0</v>
      </c>
      <c r="G25">
        <v>630013000</v>
      </c>
      <c r="H25">
        <v>0</v>
      </c>
      <c r="I25">
        <v>620937022</v>
      </c>
      <c r="J25">
        <v>9075978</v>
      </c>
      <c r="K25">
        <v>0</v>
      </c>
      <c r="L25">
        <v>620937022</v>
      </c>
      <c r="M25">
        <v>0</v>
      </c>
      <c r="N25">
        <v>98.5594</v>
      </c>
      <c r="O25">
        <v>0</v>
      </c>
      <c r="P25">
        <v>620937022</v>
      </c>
      <c r="Q25">
        <v>0</v>
      </c>
      <c r="R25">
        <v>98.5594</v>
      </c>
      <c r="S25">
        <v>0</v>
      </c>
      <c r="T25">
        <v>620937022</v>
      </c>
      <c r="U25">
        <v>0</v>
      </c>
    </row>
    <row r="26" spans="1:21" ht="15">
      <c r="A26" t="s">
        <v>25</v>
      </c>
      <c r="B26">
        <v>658754000</v>
      </c>
      <c r="C26">
        <v>0</v>
      </c>
      <c r="D26">
        <v>-28741000</v>
      </c>
      <c r="E26">
        <v>630013000</v>
      </c>
      <c r="F26">
        <v>0</v>
      </c>
      <c r="G26">
        <v>630013000</v>
      </c>
      <c r="H26">
        <v>0</v>
      </c>
      <c r="I26">
        <v>620937022</v>
      </c>
      <c r="J26">
        <v>9075978</v>
      </c>
      <c r="K26">
        <v>0</v>
      </c>
      <c r="L26">
        <v>620937022</v>
      </c>
      <c r="M26">
        <v>0</v>
      </c>
      <c r="N26">
        <v>98.5594</v>
      </c>
      <c r="O26">
        <v>0</v>
      </c>
      <c r="P26">
        <v>620937022</v>
      </c>
      <c r="Q26">
        <v>0</v>
      </c>
      <c r="R26">
        <v>98.5594</v>
      </c>
      <c r="S26">
        <v>0</v>
      </c>
      <c r="T26">
        <v>620937022</v>
      </c>
      <c r="U26">
        <v>0</v>
      </c>
    </row>
    <row r="27" spans="1:21" ht="15">
      <c r="A27" t="s">
        <v>36</v>
      </c>
      <c r="B27">
        <v>127353000</v>
      </c>
      <c r="C27">
        <v>0</v>
      </c>
      <c r="D27">
        <v>0</v>
      </c>
      <c r="E27">
        <v>127353000</v>
      </c>
      <c r="F27">
        <v>0</v>
      </c>
      <c r="G27">
        <v>127353000</v>
      </c>
      <c r="H27">
        <v>8661240</v>
      </c>
      <c r="I27">
        <v>80151056</v>
      </c>
      <c r="J27">
        <v>47201944</v>
      </c>
      <c r="K27">
        <v>8661240</v>
      </c>
      <c r="L27">
        <v>80151056</v>
      </c>
      <c r="M27">
        <v>0</v>
      </c>
      <c r="N27">
        <v>62.9361</v>
      </c>
      <c r="O27">
        <v>8661240</v>
      </c>
      <c r="P27">
        <v>80151056</v>
      </c>
      <c r="Q27">
        <v>0</v>
      </c>
      <c r="R27">
        <v>62.9361</v>
      </c>
      <c r="S27">
        <v>8661240</v>
      </c>
      <c r="T27">
        <v>80162177</v>
      </c>
      <c r="U27">
        <v>-11121</v>
      </c>
    </row>
    <row r="28" spans="1:21" ht="15">
      <c r="A28" t="s">
        <v>25</v>
      </c>
      <c r="B28">
        <v>127353000</v>
      </c>
      <c r="C28">
        <v>0</v>
      </c>
      <c r="D28">
        <v>0</v>
      </c>
      <c r="E28">
        <v>127353000</v>
      </c>
      <c r="F28">
        <v>0</v>
      </c>
      <c r="G28">
        <v>127353000</v>
      </c>
      <c r="H28">
        <v>8661240</v>
      </c>
      <c r="I28">
        <v>80151056</v>
      </c>
      <c r="J28">
        <v>47201944</v>
      </c>
      <c r="K28">
        <v>8661240</v>
      </c>
      <c r="L28">
        <v>80151056</v>
      </c>
      <c r="M28">
        <v>0</v>
      </c>
      <c r="N28">
        <v>62.9361</v>
      </c>
      <c r="O28">
        <v>8661240</v>
      </c>
      <c r="P28">
        <v>80151056</v>
      </c>
      <c r="Q28">
        <v>0</v>
      </c>
      <c r="R28">
        <v>62.9361</v>
      </c>
      <c r="S28">
        <v>8661240</v>
      </c>
      <c r="T28">
        <v>80162177</v>
      </c>
      <c r="U28">
        <v>-11121</v>
      </c>
    </row>
    <row r="29" spans="1:21" ht="15">
      <c r="A29" t="s">
        <v>37</v>
      </c>
      <c r="B29">
        <v>420738000</v>
      </c>
      <c r="C29">
        <v>0</v>
      </c>
      <c r="D29">
        <v>0</v>
      </c>
      <c r="E29">
        <v>420738000</v>
      </c>
      <c r="F29">
        <v>0</v>
      </c>
      <c r="G29">
        <v>420738000</v>
      </c>
      <c r="H29">
        <v>39246400</v>
      </c>
      <c r="I29">
        <v>350886300</v>
      </c>
      <c r="J29">
        <v>69851700</v>
      </c>
      <c r="K29">
        <v>39246400</v>
      </c>
      <c r="L29">
        <v>350886300</v>
      </c>
      <c r="M29">
        <v>0</v>
      </c>
      <c r="N29">
        <v>83.3978</v>
      </c>
      <c r="O29">
        <v>39246400</v>
      </c>
      <c r="P29">
        <v>350886300</v>
      </c>
      <c r="Q29">
        <v>0</v>
      </c>
      <c r="R29">
        <v>83.3978</v>
      </c>
      <c r="S29">
        <v>39246400</v>
      </c>
      <c r="T29">
        <v>350886300</v>
      </c>
      <c r="U29">
        <v>0</v>
      </c>
    </row>
    <row r="30" spans="1:21" ht="15">
      <c r="A30" t="s">
        <v>25</v>
      </c>
      <c r="B30">
        <v>420738000</v>
      </c>
      <c r="C30">
        <v>0</v>
      </c>
      <c r="D30">
        <v>0</v>
      </c>
      <c r="E30">
        <v>420738000</v>
      </c>
      <c r="F30">
        <v>0</v>
      </c>
      <c r="G30">
        <v>420738000</v>
      </c>
      <c r="H30">
        <v>39246400</v>
      </c>
      <c r="I30">
        <v>350886300</v>
      </c>
      <c r="J30">
        <v>69851700</v>
      </c>
      <c r="K30">
        <v>39246400</v>
      </c>
      <c r="L30">
        <v>350886300</v>
      </c>
      <c r="M30">
        <v>0</v>
      </c>
      <c r="N30">
        <v>83.3978</v>
      </c>
      <c r="O30">
        <v>39246400</v>
      </c>
      <c r="P30">
        <v>350886300</v>
      </c>
      <c r="Q30">
        <v>0</v>
      </c>
      <c r="R30">
        <v>83.3978</v>
      </c>
      <c r="S30">
        <v>39246400</v>
      </c>
      <c r="T30">
        <v>350886300</v>
      </c>
      <c r="U30">
        <v>0</v>
      </c>
    </row>
    <row r="31" spans="1:21" ht="15">
      <c r="A31" t="s">
        <v>38</v>
      </c>
      <c r="B31">
        <v>325884000</v>
      </c>
      <c r="C31">
        <v>0</v>
      </c>
      <c r="D31">
        <v>0</v>
      </c>
      <c r="E31">
        <v>325884000</v>
      </c>
      <c r="F31">
        <v>0</v>
      </c>
      <c r="G31">
        <v>325884000</v>
      </c>
      <c r="H31">
        <v>20404800</v>
      </c>
      <c r="I31">
        <v>190681000</v>
      </c>
      <c r="J31">
        <v>135203000</v>
      </c>
      <c r="K31">
        <v>20404800</v>
      </c>
      <c r="L31">
        <v>190681000</v>
      </c>
      <c r="M31">
        <v>0</v>
      </c>
      <c r="N31">
        <v>58.5119</v>
      </c>
      <c r="O31">
        <v>20404800</v>
      </c>
      <c r="P31">
        <v>190681000</v>
      </c>
      <c r="Q31">
        <v>0</v>
      </c>
      <c r="R31">
        <v>58.5119</v>
      </c>
      <c r="S31">
        <v>20404800</v>
      </c>
      <c r="T31">
        <v>190681000</v>
      </c>
      <c r="U31">
        <v>0</v>
      </c>
    </row>
    <row r="32" spans="1:21" ht="15">
      <c r="A32" t="s">
        <v>25</v>
      </c>
      <c r="B32">
        <v>325884000</v>
      </c>
      <c r="C32">
        <v>0</v>
      </c>
      <c r="D32">
        <v>0</v>
      </c>
      <c r="E32">
        <v>325884000</v>
      </c>
      <c r="F32">
        <v>0</v>
      </c>
      <c r="G32">
        <v>325884000</v>
      </c>
      <c r="H32">
        <v>20404800</v>
      </c>
      <c r="I32">
        <v>190681000</v>
      </c>
      <c r="J32">
        <v>135203000</v>
      </c>
      <c r="K32">
        <v>20404800</v>
      </c>
      <c r="L32">
        <v>190681000</v>
      </c>
      <c r="M32">
        <v>0</v>
      </c>
      <c r="N32">
        <v>58.5119</v>
      </c>
      <c r="O32">
        <v>20404800</v>
      </c>
      <c r="P32">
        <v>190681000</v>
      </c>
      <c r="Q32">
        <v>0</v>
      </c>
      <c r="R32">
        <v>58.5119</v>
      </c>
      <c r="S32">
        <v>20404800</v>
      </c>
      <c r="T32">
        <v>190681000</v>
      </c>
      <c r="U32">
        <v>0</v>
      </c>
    </row>
    <row r="33" spans="1:21" ht="15">
      <c r="A33" t="s">
        <v>39</v>
      </c>
      <c r="B33">
        <v>528865000</v>
      </c>
      <c r="C33">
        <v>0</v>
      </c>
      <c r="D33">
        <v>0</v>
      </c>
      <c r="E33">
        <v>528865000</v>
      </c>
      <c r="F33">
        <v>0</v>
      </c>
      <c r="G33">
        <v>528865000</v>
      </c>
      <c r="H33">
        <v>43141400</v>
      </c>
      <c r="I33">
        <v>392469600</v>
      </c>
      <c r="J33">
        <v>136395400</v>
      </c>
      <c r="K33">
        <v>43141400</v>
      </c>
      <c r="L33">
        <v>392469600</v>
      </c>
      <c r="M33">
        <v>0</v>
      </c>
      <c r="N33">
        <v>74.2098</v>
      </c>
      <c r="O33">
        <v>43141400</v>
      </c>
      <c r="P33">
        <v>392469600</v>
      </c>
      <c r="Q33">
        <v>0</v>
      </c>
      <c r="R33">
        <v>74.2098</v>
      </c>
      <c r="S33">
        <v>43141400</v>
      </c>
      <c r="T33">
        <v>392469598</v>
      </c>
      <c r="U33">
        <v>2</v>
      </c>
    </row>
    <row r="34" spans="1:21" ht="15">
      <c r="A34" t="s">
        <v>25</v>
      </c>
      <c r="B34">
        <v>528865000</v>
      </c>
      <c r="C34">
        <v>0</v>
      </c>
      <c r="D34">
        <v>0</v>
      </c>
      <c r="E34">
        <v>528865000</v>
      </c>
      <c r="F34">
        <v>0</v>
      </c>
      <c r="G34">
        <v>528865000</v>
      </c>
      <c r="H34">
        <v>43141400</v>
      </c>
      <c r="I34">
        <v>392469600</v>
      </c>
      <c r="J34">
        <v>136395400</v>
      </c>
      <c r="K34">
        <v>43141400</v>
      </c>
      <c r="L34">
        <v>392469600</v>
      </c>
      <c r="M34">
        <v>0</v>
      </c>
      <c r="N34">
        <v>74.2098</v>
      </c>
      <c r="O34">
        <v>43141400</v>
      </c>
      <c r="P34">
        <v>392469600</v>
      </c>
      <c r="Q34">
        <v>0</v>
      </c>
      <c r="R34">
        <v>74.2098</v>
      </c>
      <c r="S34">
        <v>43141400</v>
      </c>
      <c r="T34">
        <v>392469598</v>
      </c>
      <c r="U34">
        <v>2</v>
      </c>
    </row>
    <row r="35" spans="1:21" ht="15">
      <c r="A35" t="s">
        <v>40</v>
      </c>
      <c r="B35">
        <v>452477000</v>
      </c>
      <c r="C35">
        <v>0</v>
      </c>
      <c r="D35">
        <v>-30000000</v>
      </c>
      <c r="E35">
        <v>422477000</v>
      </c>
      <c r="F35">
        <v>0</v>
      </c>
      <c r="G35">
        <v>422477000</v>
      </c>
      <c r="H35">
        <v>0</v>
      </c>
      <c r="I35">
        <v>0</v>
      </c>
      <c r="J35">
        <v>422477000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5">
      <c r="A36" t="s">
        <v>25</v>
      </c>
      <c r="B36">
        <v>452477000</v>
      </c>
      <c r="C36">
        <v>0</v>
      </c>
      <c r="D36">
        <v>-30000000</v>
      </c>
      <c r="E36">
        <v>422477000</v>
      </c>
      <c r="F36">
        <v>0</v>
      </c>
      <c r="G36">
        <v>422477000</v>
      </c>
      <c r="H36">
        <v>0</v>
      </c>
      <c r="I36">
        <v>0</v>
      </c>
      <c r="J36">
        <v>422477000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5">
      <c r="A37" t="s">
        <v>41</v>
      </c>
      <c r="B37">
        <v>275884000</v>
      </c>
      <c r="C37">
        <v>0</v>
      </c>
      <c r="D37">
        <v>0</v>
      </c>
      <c r="E37">
        <v>275884000</v>
      </c>
      <c r="F37">
        <v>0</v>
      </c>
      <c r="G37">
        <v>275884000</v>
      </c>
      <c r="H37">
        <v>0</v>
      </c>
      <c r="I37">
        <v>53613421</v>
      </c>
      <c r="J37">
        <v>222270579</v>
      </c>
      <c r="K37">
        <v>0</v>
      </c>
      <c r="L37">
        <v>53613421</v>
      </c>
      <c r="M37">
        <v>0</v>
      </c>
      <c r="N37">
        <v>19.4333</v>
      </c>
      <c r="O37">
        <v>0</v>
      </c>
      <c r="P37">
        <v>53613421</v>
      </c>
      <c r="Q37">
        <v>0</v>
      </c>
      <c r="R37">
        <v>19.4333</v>
      </c>
      <c r="S37">
        <v>0</v>
      </c>
      <c r="T37">
        <v>53613421</v>
      </c>
      <c r="U37">
        <v>0</v>
      </c>
    </row>
    <row r="38" spans="1:21" ht="15">
      <c r="A38" t="s">
        <v>25</v>
      </c>
      <c r="B38">
        <v>275884000</v>
      </c>
      <c r="C38">
        <v>0</v>
      </c>
      <c r="D38">
        <v>0</v>
      </c>
      <c r="E38">
        <v>275884000</v>
      </c>
      <c r="F38">
        <v>0</v>
      </c>
      <c r="G38">
        <v>275884000</v>
      </c>
      <c r="H38">
        <v>0</v>
      </c>
      <c r="I38">
        <v>53613421</v>
      </c>
      <c r="J38">
        <v>222270579</v>
      </c>
      <c r="K38">
        <v>0</v>
      </c>
      <c r="L38">
        <v>53613421</v>
      </c>
      <c r="M38">
        <v>0</v>
      </c>
      <c r="N38">
        <v>19.4333</v>
      </c>
      <c r="O38">
        <v>0</v>
      </c>
      <c r="P38">
        <v>53613421</v>
      </c>
      <c r="Q38">
        <v>0</v>
      </c>
      <c r="R38">
        <v>19.4333</v>
      </c>
      <c r="S38">
        <v>0</v>
      </c>
      <c r="T38">
        <v>53613421</v>
      </c>
      <c r="U38">
        <v>0</v>
      </c>
    </row>
    <row r="39" spans="1:21" ht="15">
      <c r="A39" t="s">
        <v>42</v>
      </c>
      <c r="B39">
        <v>287284000</v>
      </c>
      <c r="C39">
        <v>0</v>
      </c>
      <c r="D39">
        <v>0</v>
      </c>
      <c r="E39">
        <v>287284000</v>
      </c>
      <c r="F39">
        <v>0</v>
      </c>
      <c r="G39">
        <v>287284000</v>
      </c>
      <c r="H39">
        <v>22820600</v>
      </c>
      <c r="I39">
        <v>225476600</v>
      </c>
      <c r="J39">
        <v>61807400</v>
      </c>
      <c r="K39">
        <v>22820600</v>
      </c>
      <c r="L39">
        <v>225476600</v>
      </c>
      <c r="M39">
        <v>0</v>
      </c>
      <c r="N39">
        <v>78.4856</v>
      </c>
      <c r="O39">
        <v>22820600</v>
      </c>
      <c r="P39">
        <v>225476600</v>
      </c>
      <c r="Q39">
        <v>0</v>
      </c>
      <c r="R39">
        <v>78.4856</v>
      </c>
      <c r="S39">
        <v>22820600</v>
      </c>
      <c r="T39">
        <v>225476598</v>
      </c>
      <c r="U39">
        <v>2</v>
      </c>
    </row>
    <row r="40" spans="1:21" ht="15">
      <c r="A40" t="s">
        <v>25</v>
      </c>
      <c r="B40">
        <v>287284000</v>
      </c>
      <c r="C40">
        <v>0</v>
      </c>
      <c r="D40">
        <v>0</v>
      </c>
      <c r="E40">
        <v>287284000</v>
      </c>
      <c r="F40">
        <v>0</v>
      </c>
      <c r="G40">
        <v>287284000</v>
      </c>
      <c r="H40">
        <v>22820600</v>
      </c>
      <c r="I40">
        <v>225476600</v>
      </c>
      <c r="J40">
        <v>61807400</v>
      </c>
      <c r="K40">
        <v>22820600</v>
      </c>
      <c r="L40">
        <v>225476600</v>
      </c>
      <c r="M40">
        <v>0</v>
      </c>
      <c r="N40">
        <v>78.4856</v>
      </c>
      <c r="O40">
        <v>22820600</v>
      </c>
      <c r="P40">
        <v>225476600</v>
      </c>
      <c r="Q40">
        <v>0</v>
      </c>
      <c r="R40">
        <v>78.4856</v>
      </c>
      <c r="S40">
        <v>22820600</v>
      </c>
      <c r="T40">
        <v>225476598</v>
      </c>
      <c r="U40">
        <v>2</v>
      </c>
    </row>
    <row r="41" spans="1:21" ht="15">
      <c r="A41" t="s">
        <v>43</v>
      </c>
      <c r="B41">
        <v>54269000</v>
      </c>
      <c r="C41">
        <v>0</v>
      </c>
      <c r="D41">
        <v>-54269000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5">
      <c r="A42" t="s">
        <v>25</v>
      </c>
      <c r="B42">
        <v>54269000</v>
      </c>
      <c r="C42">
        <v>0</v>
      </c>
      <c r="D42">
        <v>-54269000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5">
      <c r="A43" t="s">
        <v>44</v>
      </c>
      <c r="B43">
        <v>0</v>
      </c>
      <c r="C43">
        <v>0</v>
      </c>
      <c r="D43">
        <v>84269000</v>
      </c>
      <c r="E43">
        <v>84269000</v>
      </c>
      <c r="F43">
        <v>0</v>
      </c>
      <c r="G43">
        <v>84269000</v>
      </c>
      <c r="H43">
        <v>7204800</v>
      </c>
      <c r="I43">
        <v>57078800</v>
      </c>
      <c r="J43">
        <v>27190200</v>
      </c>
      <c r="K43">
        <v>7204800</v>
      </c>
      <c r="L43">
        <v>57078800</v>
      </c>
      <c r="M43">
        <v>0</v>
      </c>
      <c r="N43">
        <v>67.734</v>
      </c>
      <c r="O43">
        <v>7204800</v>
      </c>
      <c r="P43">
        <v>57078800</v>
      </c>
      <c r="Q43">
        <v>0</v>
      </c>
      <c r="R43">
        <v>67.734</v>
      </c>
      <c r="S43">
        <v>7204800</v>
      </c>
      <c r="T43">
        <v>57078800</v>
      </c>
      <c r="U43">
        <v>0</v>
      </c>
    </row>
    <row r="44" spans="1:21" ht="15">
      <c r="A44" t="s">
        <v>25</v>
      </c>
      <c r="B44">
        <v>0</v>
      </c>
      <c r="C44">
        <v>0</v>
      </c>
      <c r="D44">
        <v>84269000</v>
      </c>
      <c r="E44">
        <v>84269000</v>
      </c>
      <c r="F44">
        <v>0</v>
      </c>
      <c r="G44">
        <v>84269000</v>
      </c>
      <c r="H44">
        <v>7204800</v>
      </c>
      <c r="I44">
        <v>57078800</v>
      </c>
      <c r="J44">
        <v>27190200</v>
      </c>
      <c r="K44">
        <v>7204800</v>
      </c>
      <c r="L44">
        <v>57078800</v>
      </c>
      <c r="M44">
        <v>0</v>
      </c>
      <c r="N44">
        <v>67.734</v>
      </c>
      <c r="O44">
        <v>7204800</v>
      </c>
      <c r="P44">
        <v>57078800</v>
      </c>
      <c r="Q44">
        <v>0</v>
      </c>
      <c r="R44">
        <v>67.734</v>
      </c>
      <c r="S44">
        <v>7204800</v>
      </c>
      <c r="T44">
        <v>57078800</v>
      </c>
      <c r="U44">
        <v>0</v>
      </c>
    </row>
    <row r="45" spans="1:21" ht="15">
      <c r="A45" t="s">
        <v>45</v>
      </c>
      <c r="B45">
        <v>215472000</v>
      </c>
      <c r="C45">
        <v>0</v>
      </c>
      <c r="D45">
        <v>0</v>
      </c>
      <c r="E45">
        <v>215472000</v>
      </c>
      <c r="F45">
        <v>0</v>
      </c>
      <c r="G45">
        <v>215472000</v>
      </c>
      <c r="H45">
        <v>17116500</v>
      </c>
      <c r="I45">
        <v>169114800</v>
      </c>
      <c r="J45">
        <v>46357200</v>
      </c>
      <c r="K45">
        <v>17116500</v>
      </c>
      <c r="L45">
        <v>169114800</v>
      </c>
      <c r="M45">
        <v>0</v>
      </c>
      <c r="N45">
        <v>78.4857</v>
      </c>
      <c r="O45">
        <v>17116500</v>
      </c>
      <c r="P45">
        <v>169114800</v>
      </c>
      <c r="Q45">
        <v>0</v>
      </c>
      <c r="R45">
        <v>78.4857</v>
      </c>
      <c r="S45">
        <v>17116500</v>
      </c>
      <c r="T45">
        <v>169114798</v>
      </c>
      <c r="U45">
        <v>2</v>
      </c>
    </row>
    <row r="46" spans="1:21" ht="15">
      <c r="A46" t="s">
        <v>25</v>
      </c>
      <c r="B46">
        <v>215472000</v>
      </c>
      <c r="C46">
        <v>0</v>
      </c>
      <c r="D46">
        <v>0</v>
      </c>
      <c r="E46">
        <v>215472000</v>
      </c>
      <c r="F46">
        <v>0</v>
      </c>
      <c r="G46">
        <v>215472000</v>
      </c>
      <c r="H46">
        <v>17116500</v>
      </c>
      <c r="I46">
        <v>169114800</v>
      </c>
      <c r="J46">
        <v>46357200</v>
      </c>
      <c r="K46">
        <v>17116500</v>
      </c>
      <c r="L46">
        <v>169114800</v>
      </c>
      <c r="M46">
        <v>0</v>
      </c>
      <c r="N46">
        <v>78.4857</v>
      </c>
      <c r="O46">
        <v>17116500</v>
      </c>
      <c r="P46">
        <v>169114800</v>
      </c>
      <c r="Q46">
        <v>0</v>
      </c>
      <c r="R46">
        <v>78.4857</v>
      </c>
      <c r="S46">
        <v>17116500</v>
      </c>
      <c r="T46">
        <v>169114798</v>
      </c>
      <c r="U46">
        <v>2</v>
      </c>
    </row>
    <row r="47" spans="1:21" ht="15">
      <c r="A47" t="s">
        <v>46</v>
      </c>
      <c r="B47">
        <v>35917000</v>
      </c>
      <c r="C47">
        <v>0</v>
      </c>
      <c r="D47">
        <v>0</v>
      </c>
      <c r="E47">
        <v>35917000</v>
      </c>
      <c r="F47">
        <v>0</v>
      </c>
      <c r="G47">
        <v>35917000</v>
      </c>
      <c r="H47">
        <v>2856400</v>
      </c>
      <c r="I47">
        <v>28217600</v>
      </c>
      <c r="J47">
        <v>7699400</v>
      </c>
      <c r="K47">
        <v>2856400</v>
      </c>
      <c r="L47">
        <v>28217600</v>
      </c>
      <c r="M47">
        <v>0</v>
      </c>
      <c r="N47">
        <v>78.5634</v>
      </c>
      <c r="O47">
        <v>2856400</v>
      </c>
      <c r="P47">
        <v>28217600</v>
      </c>
      <c r="Q47">
        <v>0</v>
      </c>
      <c r="R47">
        <v>78.5634</v>
      </c>
      <c r="S47">
        <v>2856400</v>
      </c>
      <c r="T47">
        <v>28217600</v>
      </c>
      <c r="U47">
        <v>0</v>
      </c>
    </row>
    <row r="48" spans="1:21" ht="15">
      <c r="A48" t="s">
        <v>25</v>
      </c>
      <c r="B48">
        <v>35917000</v>
      </c>
      <c r="C48">
        <v>0</v>
      </c>
      <c r="D48">
        <v>0</v>
      </c>
      <c r="E48">
        <v>35917000</v>
      </c>
      <c r="F48">
        <v>0</v>
      </c>
      <c r="G48">
        <v>35917000</v>
      </c>
      <c r="H48">
        <v>2856400</v>
      </c>
      <c r="I48">
        <v>28217600</v>
      </c>
      <c r="J48">
        <v>7699400</v>
      </c>
      <c r="K48">
        <v>2856400</v>
      </c>
      <c r="L48">
        <v>28217600</v>
      </c>
      <c r="M48">
        <v>0</v>
      </c>
      <c r="N48">
        <v>78.5634</v>
      </c>
      <c r="O48">
        <v>2856400</v>
      </c>
      <c r="P48">
        <v>28217600</v>
      </c>
      <c r="Q48">
        <v>0</v>
      </c>
      <c r="R48">
        <v>78.5634</v>
      </c>
      <c r="S48">
        <v>2856400</v>
      </c>
      <c r="T48">
        <v>28217600</v>
      </c>
      <c r="U48">
        <v>0</v>
      </c>
    </row>
    <row r="49" spans="1:21" ht="15">
      <c r="A49" t="s">
        <v>47</v>
      </c>
      <c r="B49">
        <v>35917000</v>
      </c>
      <c r="C49">
        <v>0</v>
      </c>
      <c r="D49">
        <v>0</v>
      </c>
      <c r="E49">
        <v>35917000</v>
      </c>
      <c r="F49">
        <v>0</v>
      </c>
      <c r="G49">
        <v>35917000</v>
      </c>
      <c r="H49">
        <v>2856400</v>
      </c>
      <c r="I49">
        <v>28217600</v>
      </c>
      <c r="J49">
        <v>7699400</v>
      </c>
      <c r="K49">
        <v>2856400</v>
      </c>
      <c r="L49">
        <v>28217600</v>
      </c>
      <c r="M49">
        <v>0</v>
      </c>
      <c r="N49">
        <v>78.5634</v>
      </c>
      <c r="O49">
        <v>2856400</v>
      </c>
      <c r="P49">
        <v>28217600</v>
      </c>
      <c r="Q49">
        <v>0</v>
      </c>
      <c r="R49">
        <v>78.5634</v>
      </c>
      <c r="S49">
        <v>2856400</v>
      </c>
      <c r="T49">
        <v>28217600</v>
      </c>
      <c r="U49">
        <v>0</v>
      </c>
    </row>
    <row r="50" spans="1:21" ht="15">
      <c r="A50" t="s">
        <v>25</v>
      </c>
      <c r="B50">
        <v>35917000</v>
      </c>
      <c r="C50">
        <v>0</v>
      </c>
      <c r="D50">
        <v>0</v>
      </c>
      <c r="E50">
        <v>35917000</v>
      </c>
      <c r="F50">
        <v>0</v>
      </c>
      <c r="G50">
        <v>35917000</v>
      </c>
      <c r="H50">
        <v>2856400</v>
      </c>
      <c r="I50">
        <v>28217600</v>
      </c>
      <c r="J50">
        <v>7699400</v>
      </c>
      <c r="K50">
        <v>2856400</v>
      </c>
      <c r="L50">
        <v>28217600</v>
      </c>
      <c r="M50">
        <v>0</v>
      </c>
      <c r="N50">
        <v>78.5634</v>
      </c>
      <c r="O50">
        <v>2856400</v>
      </c>
      <c r="P50">
        <v>28217600</v>
      </c>
      <c r="Q50">
        <v>0</v>
      </c>
      <c r="R50">
        <v>78.5634</v>
      </c>
      <c r="S50">
        <v>2856400</v>
      </c>
      <c r="T50">
        <v>28217600</v>
      </c>
      <c r="U50">
        <v>0</v>
      </c>
    </row>
    <row r="51" spans="1:21" ht="15">
      <c r="A51" t="s">
        <v>48</v>
      </c>
      <c r="B51">
        <v>69148000</v>
      </c>
      <c r="C51">
        <v>0</v>
      </c>
      <c r="D51">
        <v>0</v>
      </c>
      <c r="E51">
        <v>69148000</v>
      </c>
      <c r="F51">
        <v>0</v>
      </c>
      <c r="G51">
        <v>69148000</v>
      </c>
      <c r="H51">
        <v>5708300</v>
      </c>
      <c r="I51">
        <v>56397400</v>
      </c>
      <c r="J51">
        <v>12750600</v>
      </c>
      <c r="K51">
        <v>5708300</v>
      </c>
      <c r="L51">
        <v>56397400</v>
      </c>
      <c r="M51">
        <v>0</v>
      </c>
      <c r="N51">
        <v>81.5604</v>
      </c>
      <c r="O51">
        <v>5708300</v>
      </c>
      <c r="P51">
        <v>56397400</v>
      </c>
      <c r="Q51">
        <v>0</v>
      </c>
      <c r="R51">
        <v>81.5604</v>
      </c>
      <c r="S51">
        <v>5708300</v>
      </c>
      <c r="T51">
        <v>56397403</v>
      </c>
      <c r="U51">
        <v>-3</v>
      </c>
    </row>
    <row r="52" spans="1:21" ht="15">
      <c r="A52" t="s">
        <v>25</v>
      </c>
      <c r="B52">
        <v>69148000</v>
      </c>
      <c r="C52">
        <v>0</v>
      </c>
      <c r="D52">
        <v>0</v>
      </c>
      <c r="E52">
        <v>69148000</v>
      </c>
      <c r="F52">
        <v>0</v>
      </c>
      <c r="G52">
        <v>69148000</v>
      </c>
      <c r="H52">
        <v>5708300</v>
      </c>
      <c r="I52">
        <v>56397400</v>
      </c>
      <c r="J52">
        <v>12750600</v>
      </c>
      <c r="K52">
        <v>5708300</v>
      </c>
      <c r="L52">
        <v>56397400</v>
      </c>
      <c r="M52">
        <v>0</v>
      </c>
      <c r="N52">
        <v>81.5604</v>
      </c>
      <c r="O52">
        <v>5708300</v>
      </c>
      <c r="P52">
        <v>56397400</v>
      </c>
      <c r="Q52">
        <v>0</v>
      </c>
      <c r="R52">
        <v>81.5604</v>
      </c>
      <c r="S52">
        <v>5708300</v>
      </c>
      <c r="T52">
        <v>56397403</v>
      </c>
      <c r="U52">
        <v>-3</v>
      </c>
    </row>
    <row r="53" spans="1:21" ht="15">
      <c r="A53" t="s">
        <v>49</v>
      </c>
      <c r="B53">
        <v>50000000</v>
      </c>
      <c r="C53">
        <v>0</v>
      </c>
      <c r="D53">
        <v>4922000</v>
      </c>
      <c r="E53">
        <v>54922000</v>
      </c>
      <c r="F53">
        <v>0</v>
      </c>
      <c r="G53">
        <v>54922000</v>
      </c>
      <c r="H53">
        <v>0</v>
      </c>
      <c r="I53">
        <v>54753671</v>
      </c>
      <c r="J53">
        <v>168329</v>
      </c>
      <c r="K53">
        <v>0</v>
      </c>
      <c r="L53">
        <v>54753671</v>
      </c>
      <c r="M53">
        <v>0</v>
      </c>
      <c r="N53">
        <v>99.6935</v>
      </c>
      <c r="O53">
        <v>0</v>
      </c>
      <c r="P53">
        <v>54753671</v>
      </c>
      <c r="Q53">
        <v>0</v>
      </c>
      <c r="R53">
        <v>99.6935</v>
      </c>
      <c r="S53">
        <v>0</v>
      </c>
      <c r="T53">
        <v>54753671</v>
      </c>
      <c r="U53">
        <v>0</v>
      </c>
    </row>
    <row r="54" spans="1:21" ht="15">
      <c r="A54" t="s">
        <v>25</v>
      </c>
      <c r="B54">
        <v>50000000</v>
      </c>
      <c r="C54">
        <v>0</v>
      </c>
      <c r="D54">
        <v>4922000</v>
      </c>
      <c r="E54">
        <v>54922000</v>
      </c>
      <c r="F54">
        <v>0</v>
      </c>
      <c r="G54">
        <v>54922000</v>
      </c>
      <c r="H54">
        <v>0</v>
      </c>
      <c r="I54">
        <v>54753671</v>
      </c>
      <c r="J54">
        <v>168329</v>
      </c>
      <c r="K54">
        <v>0</v>
      </c>
      <c r="L54">
        <v>54753671</v>
      </c>
      <c r="M54">
        <v>0</v>
      </c>
      <c r="N54">
        <v>99.6935</v>
      </c>
      <c r="O54">
        <v>0</v>
      </c>
      <c r="P54">
        <v>54753671</v>
      </c>
      <c r="Q54">
        <v>0</v>
      </c>
      <c r="R54">
        <v>99.6935</v>
      </c>
      <c r="S54">
        <v>0</v>
      </c>
      <c r="T54">
        <v>54753671</v>
      </c>
      <c r="U54">
        <v>0</v>
      </c>
    </row>
    <row r="55" spans="1:21" ht="15">
      <c r="A55" t="s">
        <v>50</v>
      </c>
      <c r="B55">
        <v>22442000</v>
      </c>
      <c r="C55">
        <v>0</v>
      </c>
      <c r="D55">
        <v>2483000</v>
      </c>
      <c r="E55">
        <v>24925000</v>
      </c>
      <c r="F55">
        <v>0</v>
      </c>
      <c r="G55">
        <v>24925000</v>
      </c>
      <c r="H55">
        <v>1357261</v>
      </c>
      <c r="I55">
        <v>18588713</v>
      </c>
      <c r="J55">
        <v>6336287</v>
      </c>
      <c r="K55">
        <v>1357261</v>
      </c>
      <c r="L55">
        <v>18588713</v>
      </c>
      <c r="M55">
        <v>0</v>
      </c>
      <c r="N55">
        <v>74.5786</v>
      </c>
      <c r="O55">
        <v>1357261</v>
      </c>
      <c r="P55">
        <v>18588713</v>
      </c>
      <c r="Q55">
        <v>0</v>
      </c>
      <c r="R55">
        <v>74.5786</v>
      </c>
      <c r="S55">
        <v>1357261</v>
      </c>
      <c r="T55">
        <v>18588777</v>
      </c>
      <c r="U55">
        <v>-64</v>
      </c>
    </row>
    <row r="56" spans="1:21" ht="15">
      <c r="A56" t="s">
        <v>25</v>
      </c>
      <c r="B56">
        <v>22442000</v>
      </c>
      <c r="C56">
        <v>0</v>
      </c>
      <c r="D56">
        <v>2483000</v>
      </c>
      <c r="E56">
        <v>24925000</v>
      </c>
      <c r="F56">
        <v>0</v>
      </c>
      <c r="G56">
        <v>24925000</v>
      </c>
      <c r="H56">
        <v>1357261</v>
      </c>
      <c r="I56">
        <v>18588713</v>
      </c>
      <c r="J56">
        <v>6336287</v>
      </c>
      <c r="K56">
        <v>1357261</v>
      </c>
      <c r="L56">
        <v>18588713</v>
      </c>
      <c r="M56">
        <v>0</v>
      </c>
      <c r="N56">
        <v>74.5786</v>
      </c>
      <c r="O56">
        <v>1357261</v>
      </c>
      <c r="P56">
        <v>18588713</v>
      </c>
      <c r="Q56">
        <v>0</v>
      </c>
      <c r="R56">
        <v>74.5786</v>
      </c>
      <c r="S56">
        <v>1357261</v>
      </c>
      <c r="T56">
        <v>18588777</v>
      </c>
      <c r="U56">
        <v>-64</v>
      </c>
    </row>
    <row r="57" spans="1:21" ht="15">
      <c r="A57" t="s">
        <v>51</v>
      </c>
      <c r="B57">
        <v>69551000</v>
      </c>
      <c r="C57">
        <v>0</v>
      </c>
      <c r="D57">
        <v>20726000</v>
      </c>
      <c r="E57">
        <v>90277000</v>
      </c>
      <c r="F57">
        <v>0</v>
      </c>
      <c r="G57">
        <v>90277000</v>
      </c>
      <c r="H57">
        <v>0</v>
      </c>
      <c r="I57">
        <v>90084349</v>
      </c>
      <c r="J57">
        <v>192651</v>
      </c>
      <c r="K57">
        <v>0</v>
      </c>
      <c r="L57">
        <v>90084349</v>
      </c>
      <c r="M57">
        <v>0</v>
      </c>
      <c r="N57">
        <v>99.7866</v>
      </c>
      <c r="O57">
        <v>0</v>
      </c>
      <c r="P57">
        <v>90084349</v>
      </c>
      <c r="Q57">
        <v>0</v>
      </c>
      <c r="R57">
        <v>99.7866</v>
      </c>
      <c r="S57">
        <v>0</v>
      </c>
      <c r="T57">
        <v>90176772</v>
      </c>
      <c r="U57">
        <v>-92423</v>
      </c>
    </row>
    <row r="58" spans="1:21" ht="15">
      <c r="A58" t="s">
        <v>25</v>
      </c>
      <c r="B58">
        <v>69551000</v>
      </c>
      <c r="C58">
        <v>0</v>
      </c>
      <c r="D58">
        <v>20726000</v>
      </c>
      <c r="E58">
        <v>90277000</v>
      </c>
      <c r="F58">
        <v>0</v>
      </c>
      <c r="G58">
        <v>90277000</v>
      </c>
      <c r="H58">
        <v>0</v>
      </c>
      <c r="I58">
        <v>90084349</v>
      </c>
      <c r="J58">
        <v>192651</v>
      </c>
      <c r="K58">
        <v>0</v>
      </c>
      <c r="L58">
        <v>90084349</v>
      </c>
      <c r="M58">
        <v>0</v>
      </c>
      <c r="N58">
        <v>99.7866</v>
      </c>
      <c r="O58">
        <v>0</v>
      </c>
      <c r="P58">
        <v>90084349</v>
      </c>
      <c r="Q58">
        <v>0</v>
      </c>
      <c r="R58">
        <v>99.7866</v>
      </c>
      <c r="S58">
        <v>0</v>
      </c>
      <c r="T58">
        <v>90176772</v>
      </c>
      <c r="U58">
        <v>-92423</v>
      </c>
    </row>
    <row r="59" spans="1:21" ht="15">
      <c r="A59" t="s">
        <v>52</v>
      </c>
      <c r="B59">
        <v>2824000</v>
      </c>
      <c r="C59">
        <v>0</v>
      </c>
      <c r="D59">
        <v>610000</v>
      </c>
      <c r="E59">
        <v>3434000</v>
      </c>
      <c r="F59">
        <v>0</v>
      </c>
      <c r="G59">
        <v>3434000</v>
      </c>
      <c r="H59">
        <v>241136</v>
      </c>
      <c r="I59">
        <v>2312753</v>
      </c>
      <c r="J59">
        <v>1121247</v>
      </c>
      <c r="K59">
        <v>241136</v>
      </c>
      <c r="L59">
        <v>2312753</v>
      </c>
      <c r="M59">
        <v>0</v>
      </c>
      <c r="N59">
        <v>67.3487</v>
      </c>
      <c r="O59">
        <v>241136</v>
      </c>
      <c r="P59">
        <v>2312753</v>
      </c>
      <c r="Q59">
        <v>0</v>
      </c>
      <c r="R59">
        <v>67.3487</v>
      </c>
      <c r="S59">
        <v>241136</v>
      </c>
      <c r="T59">
        <v>2313043</v>
      </c>
      <c r="U59">
        <v>-290</v>
      </c>
    </row>
    <row r="60" spans="1:21" ht="15">
      <c r="A60" t="s">
        <v>25</v>
      </c>
      <c r="B60">
        <v>2824000</v>
      </c>
      <c r="C60">
        <v>0</v>
      </c>
      <c r="D60">
        <v>610000</v>
      </c>
      <c r="E60">
        <v>3434000</v>
      </c>
      <c r="F60">
        <v>0</v>
      </c>
      <c r="G60">
        <v>3434000</v>
      </c>
      <c r="H60">
        <v>241136</v>
      </c>
      <c r="I60">
        <v>2312753</v>
      </c>
      <c r="J60">
        <v>1121247</v>
      </c>
      <c r="K60">
        <v>241136</v>
      </c>
      <c r="L60">
        <v>2312753</v>
      </c>
      <c r="M60">
        <v>0</v>
      </c>
      <c r="N60">
        <v>67.3487</v>
      </c>
      <c r="O60">
        <v>241136</v>
      </c>
      <c r="P60">
        <v>2312753</v>
      </c>
      <c r="Q60">
        <v>0</v>
      </c>
      <c r="R60">
        <v>67.3487</v>
      </c>
      <c r="S60">
        <v>241136</v>
      </c>
      <c r="T60">
        <v>2313043</v>
      </c>
      <c r="U60">
        <v>-290</v>
      </c>
    </row>
    <row r="61" spans="1:21" ht="15">
      <c r="A61" t="s">
        <v>53</v>
      </c>
      <c r="B61">
        <v>1061000</v>
      </c>
      <c r="C61">
        <v>0</v>
      </c>
      <c r="D61">
        <v>0</v>
      </c>
      <c r="E61">
        <v>1061000</v>
      </c>
      <c r="F61">
        <v>0</v>
      </c>
      <c r="G61">
        <v>1061000</v>
      </c>
      <c r="H61">
        <v>0</v>
      </c>
      <c r="I61">
        <v>287924</v>
      </c>
      <c r="J61">
        <v>773076</v>
      </c>
      <c r="K61">
        <v>0</v>
      </c>
      <c r="L61">
        <v>191464</v>
      </c>
      <c r="M61">
        <v>96460</v>
      </c>
      <c r="N61">
        <v>18.0456</v>
      </c>
      <c r="O61">
        <v>0</v>
      </c>
      <c r="P61">
        <v>191464</v>
      </c>
      <c r="Q61">
        <v>0</v>
      </c>
      <c r="R61">
        <v>18.0456</v>
      </c>
      <c r="S61">
        <v>0</v>
      </c>
      <c r="T61">
        <v>191464</v>
      </c>
      <c r="U61">
        <v>0</v>
      </c>
    </row>
    <row r="62" spans="1:21" ht="15">
      <c r="A62" t="s">
        <v>25</v>
      </c>
      <c r="B62">
        <v>1061000</v>
      </c>
      <c r="C62">
        <v>0</v>
      </c>
      <c r="D62">
        <v>0</v>
      </c>
      <c r="E62">
        <v>1061000</v>
      </c>
      <c r="F62">
        <v>0</v>
      </c>
      <c r="G62">
        <v>1061000</v>
      </c>
      <c r="H62">
        <v>0</v>
      </c>
      <c r="I62">
        <v>287924</v>
      </c>
      <c r="J62">
        <v>773076</v>
      </c>
      <c r="K62">
        <v>0</v>
      </c>
      <c r="L62">
        <v>191464</v>
      </c>
      <c r="M62">
        <v>96460</v>
      </c>
      <c r="N62">
        <v>18.0456</v>
      </c>
      <c r="O62">
        <v>0</v>
      </c>
      <c r="P62">
        <v>191464</v>
      </c>
      <c r="Q62">
        <v>0</v>
      </c>
      <c r="R62">
        <v>18.0456</v>
      </c>
      <c r="S62">
        <v>0</v>
      </c>
      <c r="T62">
        <v>191464</v>
      </c>
      <c r="U62">
        <v>0</v>
      </c>
    </row>
    <row r="63" spans="1:21" ht="15">
      <c r="A63" t="s">
        <v>54</v>
      </c>
      <c r="B63">
        <v>1092000</v>
      </c>
      <c r="C63">
        <v>0</v>
      </c>
      <c r="D63">
        <v>0</v>
      </c>
      <c r="E63">
        <v>1092000</v>
      </c>
      <c r="F63">
        <v>0</v>
      </c>
      <c r="G63">
        <v>1092000</v>
      </c>
      <c r="H63">
        <v>0</v>
      </c>
      <c r="I63">
        <v>335353</v>
      </c>
      <c r="J63">
        <v>756647</v>
      </c>
      <c r="K63">
        <v>0</v>
      </c>
      <c r="L63">
        <v>335353</v>
      </c>
      <c r="M63">
        <v>0</v>
      </c>
      <c r="N63">
        <v>30.71</v>
      </c>
      <c r="O63">
        <v>0</v>
      </c>
      <c r="P63">
        <v>0</v>
      </c>
      <c r="Q63">
        <v>335353</v>
      </c>
      <c r="R63">
        <v>0</v>
      </c>
      <c r="S63">
        <v>0</v>
      </c>
      <c r="T63">
        <v>0</v>
      </c>
      <c r="U63">
        <v>0</v>
      </c>
    </row>
    <row r="64" spans="1:21" ht="15">
      <c r="A64" t="s">
        <v>25</v>
      </c>
      <c r="B64">
        <v>1092000</v>
      </c>
      <c r="C64">
        <v>0</v>
      </c>
      <c r="D64">
        <v>0</v>
      </c>
      <c r="E64">
        <v>1092000</v>
      </c>
      <c r="F64">
        <v>0</v>
      </c>
      <c r="G64">
        <v>1092000</v>
      </c>
      <c r="H64">
        <v>0</v>
      </c>
      <c r="I64">
        <v>335353</v>
      </c>
      <c r="J64">
        <v>756647</v>
      </c>
      <c r="K64">
        <v>0</v>
      </c>
      <c r="L64">
        <v>335353</v>
      </c>
      <c r="M64">
        <v>0</v>
      </c>
      <c r="N64">
        <v>30.71</v>
      </c>
      <c r="O64">
        <v>0</v>
      </c>
      <c r="P64">
        <v>0</v>
      </c>
      <c r="Q64">
        <v>335353</v>
      </c>
      <c r="R64">
        <v>0</v>
      </c>
      <c r="S64">
        <v>0</v>
      </c>
      <c r="T64">
        <v>0</v>
      </c>
      <c r="U64">
        <v>0</v>
      </c>
    </row>
    <row r="65" spans="1:21" ht="15">
      <c r="A65" t="s">
        <v>55</v>
      </c>
      <c r="B65">
        <v>11700000</v>
      </c>
      <c r="C65">
        <v>-2233562</v>
      </c>
      <c r="D65">
        <v>-3933562</v>
      </c>
      <c r="E65">
        <v>7766438</v>
      </c>
      <c r="F65">
        <v>0</v>
      </c>
      <c r="G65">
        <v>7766438</v>
      </c>
      <c r="H65">
        <v>0</v>
      </c>
      <c r="I65">
        <v>7766438</v>
      </c>
      <c r="J65">
        <v>0</v>
      </c>
      <c r="K65">
        <v>0</v>
      </c>
      <c r="L65">
        <v>7766438</v>
      </c>
      <c r="M65">
        <v>0</v>
      </c>
      <c r="N65">
        <v>100</v>
      </c>
      <c r="O65">
        <v>0</v>
      </c>
      <c r="P65">
        <v>2004242</v>
      </c>
      <c r="Q65">
        <v>5762196</v>
      </c>
      <c r="R65">
        <v>25.8065</v>
      </c>
      <c r="S65">
        <v>0</v>
      </c>
      <c r="T65">
        <v>2004242</v>
      </c>
      <c r="U65">
        <v>0</v>
      </c>
    </row>
    <row r="66" spans="1:21" ht="15">
      <c r="A66" t="s">
        <v>25</v>
      </c>
      <c r="B66">
        <v>11700000</v>
      </c>
      <c r="C66">
        <v>-2233562</v>
      </c>
      <c r="D66">
        <v>-3933562</v>
      </c>
      <c r="E66">
        <v>7766438</v>
      </c>
      <c r="F66">
        <v>0</v>
      </c>
      <c r="G66">
        <v>7766438</v>
      </c>
      <c r="H66">
        <v>0</v>
      </c>
      <c r="I66">
        <v>7766438</v>
      </c>
      <c r="J66">
        <v>0</v>
      </c>
      <c r="K66">
        <v>0</v>
      </c>
      <c r="L66">
        <v>7766438</v>
      </c>
      <c r="M66">
        <v>0</v>
      </c>
      <c r="N66">
        <v>100</v>
      </c>
      <c r="O66">
        <v>0</v>
      </c>
      <c r="P66">
        <v>2004242</v>
      </c>
      <c r="Q66">
        <v>5762196</v>
      </c>
      <c r="R66">
        <v>25.8065</v>
      </c>
      <c r="S66">
        <v>0</v>
      </c>
      <c r="T66">
        <v>2004242</v>
      </c>
      <c r="U66">
        <v>0</v>
      </c>
    </row>
    <row r="67" spans="1:21" ht="15">
      <c r="A67" t="s">
        <v>56</v>
      </c>
      <c r="B67">
        <v>20800000</v>
      </c>
      <c r="C67">
        <v>-2025646</v>
      </c>
      <c r="D67">
        <v>-15825646</v>
      </c>
      <c r="E67">
        <v>4974354</v>
      </c>
      <c r="F67">
        <v>0</v>
      </c>
      <c r="G67">
        <v>4974354</v>
      </c>
      <c r="H67">
        <v>563798</v>
      </c>
      <c r="I67">
        <v>4974354</v>
      </c>
      <c r="J67">
        <v>0</v>
      </c>
      <c r="K67">
        <v>0</v>
      </c>
      <c r="L67">
        <v>4410556</v>
      </c>
      <c r="M67">
        <v>563798</v>
      </c>
      <c r="N67">
        <v>88.6659</v>
      </c>
      <c r="O67">
        <v>0</v>
      </c>
      <c r="P67">
        <v>3528445</v>
      </c>
      <c r="Q67">
        <v>882111</v>
      </c>
      <c r="R67">
        <v>70.9327</v>
      </c>
      <c r="S67">
        <v>0</v>
      </c>
      <c r="T67">
        <v>3528445</v>
      </c>
      <c r="U67">
        <v>0</v>
      </c>
    </row>
    <row r="68" spans="1:21" ht="15">
      <c r="A68" t="s">
        <v>25</v>
      </c>
      <c r="B68">
        <v>20800000</v>
      </c>
      <c r="C68">
        <v>-2025646</v>
      </c>
      <c r="D68">
        <v>-15825646</v>
      </c>
      <c r="E68">
        <v>4974354</v>
      </c>
      <c r="F68">
        <v>0</v>
      </c>
      <c r="G68">
        <v>4974354</v>
      </c>
      <c r="H68">
        <v>563798</v>
      </c>
      <c r="I68">
        <v>4974354</v>
      </c>
      <c r="J68">
        <v>0</v>
      </c>
      <c r="K68">
        <v>0</v>
      </c>
      <c r="L68">
        <v>4410556</v>
      </c>
      <c r="M68">
        <v>563798</v>
      </c>
      <c r="N68">
        <v>88.6659</v>
      </c>
      <c r="O68">
        <v>0</v>
      </c>
      <c r="P68">
        <v>3528445</v>
      </c>
      <c r="Q68">
        <v>882111</v>
      </c>
      <c r="R68">
        <v>70.9327</v>
      </c>
      <c r="S68">
        <v>0</v>
      </c>
      <c r="T68">
        <v>3528445</v>
      </c>
      <c r="U68">
        <v>0</v>
      </c>
    </row>
    <row r="69" spans="1:21" ht="15">
      <c r="A69" t="s">
        <v>57</v>
      </c>
      <c r="B69">
        <v>0</v>
      </c>
      <c r="C69">
        <v>-620492</v>
      </c>
      <c r="D69">
        <v>1379508</v>
      </c>
      <c r="E69">
        <v>1379508</v>
      </c>
      <c r="F69">
        <v>0</v>
      </c>
      <c r="G69">
        <v>1379508</v>
      </c>
      <c r="H69">
        <v>120180</v>
      </c>
      <c r="I69">
        <v>1379508</v>
      </c>
      <c r="J69">
        <v>0</v>
      </c>
      <c r="K69">
        <v>0</v>
      </c>
      <c r="L69">
        <v>1259328</v>
      </c>
      <c r="M69">
        <v>120180</v>
      </c>
      <c r="N69">
        <v>91.2882</v>
      </c>
      <c r="O69">
        <v>0</v>
      </c>
      <c r="P69">
        <v>0</v>
      </c>
      <c r="Q69">
        <v>1259328</v>
      </c>
      <c r="R69">
        <v>0</v>
      </c>
      <c r="S69">
        <v>0</v>
      </c>
      <c r="T69">
        <v>0</v>
      </c>
      <c r="U69">
        <v>0</v>
      </c>
    </row>
    <row r="70" spans="1:21" ht="15">
      <c r="A70" t="s">
        <v>25</v>
      </c>
      <c r="B70">
        <v>0</v>
      </c>
      <c r="C70">
        <v>-620492</v>
      </c>
      <c r="D70">
        <v>1379508</v>
      </c>
      <c r="E70">
        <v>1379508</v>
      </c>
      <c r="F70">
        <v>0</v>
      </c>
      <c r="G70">
        <v>1379508</v>
      </c>
      <c r="H70">
        <v>120180</v>
      </c>
      <c r="I70">
        <v>1379508</v>
      </c>
      <c r="J70">
        <v>0</v>
      </c>
      <c r="K70">
        <v>0</v>
      </c>
      <c r="L70">
        <v>1259328</v>
      </c>
      <c r="M70">
        <v>120180</v>
      </c>
      <c r="N70">
        <v>91.2882</v>
      </c>
      <c r="O70">
        <v>0</v>
      </c>
      <c r="P70">
        <v>0</v>
      </c>
      <c r="Q70">
        <v>1259328</v>
      </c>
      <c r="R70">
        <v>0</v>
      </c>
      <c r="S70">
        <v>0</v>
      </c>
      <c r="T70">
        <v>0</v>
      </c>
      <c r="U70">
        <v>0</v>
      </c>
    </row>
    <row r="71" spans="1:21" ht="15">
      <c r="A71" t="s">
        <v>58</v>
      </c>
      <c r="B71">
        <v>0</v>
      </c>
      <c r="C71">
        <v>-2316523</v>
      </c>
      <c r="D71">
        <v>2183477</v>
      </c>
      <c r="E71">
        <v>2183477</v>
      </c>
      <c r="F71">
        <v>0</v>
      </c>
      <c r="G71">
        <v>2183477</v>
      </c>
      <c r="H71">
        <v>0</v>
      </c>
      <c r="I71">
        <v>2183477</v>
      </c>
      <c r="J71">
        <v>0</v>
      </c>
      <c r="K71">
        <v>0</v>
      </c>
      <c r="L71">
        <v>2183477</v>
      </c>
      <c r="M71">
        <v>0</v>
      </c>
      <c r="N71">
        <v>100</v>
      </c>
      <c r="O71">
        <v>0</v>
      </c>
      <c r="P71">
        <v>0</v>
      </c>
      <c r="Q71">
        <v>2183477</v>
      </c>
      <c r="R71">
        <v>0</v>
      </c>
      <c r="S71">
        <v>0</v>
      </c>
      <c r="T71">
        <v>0</v>
      </c>
      <c r="U71">
        <v>0</v>
      </c>
    </row>
    <row r="72" spans="1:21" ht="15">
      <c r="A72" t="s">
        <v>25</v>
      </c>
      <c r="B72">
        <v>0</v>
      </c>
      <c r="C72">
        <v>-2316523</v>
      </c>
      <c r="D72">
        <v>2183477</v>
      </c>
      <c r="E72">
        <v>2183477</v>
      </c>
      <c r="F72">
        <v>0</v>
      </c>
      <c r="G72">
        <v>2183477</v>
      </c>
      <c r="H72">
        <v>0</v>
      </c>
      <c r="I72">
        <v>2183477</v>
      </c>
      <c r="J72">
        <v>0</v>
      </c>
      <c r="K72">
        <v>0</v>
      </c>
      <c r="L72">
        <v>2183477</v>
      </c>
      <c r="M72">
        <v>0</v>
      </c>
      <c r="N72">
        <v>100</v>
      </c>
      <c r="O72">
        <v>0</v>
      </c>
      <c r="P72">
        <v>0</v>
      </c>
      <c r="Q72">
        <v>2183477</v>
      </c>
      <c r="R72">
        <v>0</v>
      </c>
      <c r="S72">
        <v>0</v>
      </c>
      <c r="T72">
        <v>0</v>
      </c>
      <c r="U72">
        <v>0</v>
      </c>
    </row>
    <row r="73" spans="1:21" ht="15">
      <c r="A73" t="s">
        <v>59</v>
      </c>
      <c r="B73">
        <v>1060000</v>
      </c>
      <c r="C73">
        <v>0</v>
      </c>
      <c r="D73">
        <v>0</v>
      </c>
      <c r="E73">
        <v>1060000</v>
      </c>
      <c r="F73">
        <v>0</v>
      </c>
      <c r="G73">
        <v>1060000</v>
      </c>
      <c r="H73">
        <v>-96364</v>
      </c>
      <c r="I73">
        <v>252224</v>
      </c>
      <c r="J73">
        <v>807776</v>
      </c>
      <c r="K73">
        <v>0</v>
      </c>
      <c r="L73">
        <v>155864</v>
      </c>
      <c r="M73">
        <v>96360</v>
      </c>
      <c r="N73">
        <v>14.7042</v>
      </c>
      <c r="O73">
        <v>0</v>
      </c>
      <c r="P73">
        <v>155864</v>
      </c>
      <c r="Q73">
        <v>0</v>
      </c>
      <c r="R73">
        <v>14.7042</v>
      </c>
      <c r="S73">
        <v>0</v>
      </c>
      <c r="T73">
        <v>155864</v>
      </c>
      <c r="U73">
        <v>0</v>
      </c>
    </row>
    <row r="74" spans="1:21" ht="15">
      <c r="A74" t="s">
        <v>25</v>
      </c>
      <c r="B74">
        <v>1060000</v>
      </c>
      <c r="C74">
        <v>0</v>
      </c>
      <c r="D74">
        <v>0</v>
      </c>
      <c r="E74">
        <v>1060000</v>
      </c>
      <c r="F74">
        <v>0</v>
      </c>
      <c r="G74">
        <v>1060000</v>
      </c>
      <c r="H74">
        <v>-96364</v>
      </c>
      <c r="I74">
        <v>252224</v>
      </c>
      <c r="J74">
        <v>807776</v>
      </c>
      <c r="K74">
        <v>0</v>
      </c>
      <c r="L74">
        <v>155864</v>
      </c>
      <c r="M74">
        <v>96360</v>
      </c>
      <c r="N74">
        <v>14.7042</v>
      </c>
      <c r="O74">
        <v>0</v>
      </c>
      <c r="P74">
        <v>155864</v>
      </c>
      <c r="Q74">
        <v>0</v>
      </c>
      <c r="R74">
        <v>14.7042</v>
      </c>
      <c r="S74">
        <v>0</v>
      </c>
      <c r="T74">
        <v>155864</v>
      </c>
      <c r="U74">
        <v>0</v>
      </c>
    </row>
    <row r="75" spans="1:21" ht="15">
      <c r="A75" t="s">
        <v>60</v>
      </c>
      <c r="B75">
        <v>7500000</v>
      </c>
      <c r="C75">
        <v>0</v>
      </c>
      <c r="D75">
        <v>11597075</v>
      </c>
      <c r="E75">
        <v>19097075</v>
      </c>
      <c r="F75">
        <v>0</v>
      </c>
      <c r="G75">
        <v>19097075</v>
      </c>
      <c r="H75">
        <v>-1019036</v>
      </c>
      <c r="I75">
        <v>18078039</v>
      </c>
      <c r="J75">
        <v>1019036</v>
      </c>
      <c r="K75">
        <v>4295424</v>
      </c>
      <c r="L75">
        <v>18078039</v>
      </c>
      <c r="M75">
        <v>0</v>
      </c>
      <c r="N75">
        <v>94.6639</v>
      </c>
      <c r="O75">
        <v>0</v>
      </c>
      <c r="P75">
        <v>0</v>
      </c>
      <c r="Q75">
        <v>18078039</v>
      </c>
      <c r="R75">
        <v>0</v>
      </c>
      <c r="S75">
        <v>0</v>
      </c>
      <c r="T75">
        <v>0</v>
      </c>
      <c r="U75">
        <v>0</v>
      </c>
    </row>
    <row r="76" spans="1:21" ht="15">
      <c r="A76" t="s">
        <v>25</v>
      </c>
      <c r="B76">
        <v>7500000</v>
      </c>
      <c r="C76">
        <v>0</v>
      </c>
      <c r="D76">
        <v>11597075</v>
      </c>
      <c r="E76">
        <v>19097075</v>
      </c>
      <c r="F76">
        <v>0</v>
      </c>
      <c r="G76">
        <v>19097075</v>
      </c>
      <c r="H76">
        <v>-1019036</v>
      </c>
      <c r="I76">
        <v>18078039</v>
      </c>
      <c r="J76">
        <v>1019036</v>
      </c>
      <c r="K76">
        <v>4295424</v>
      </c>
      <c r="L76">
        <v>18078039</v>
      </c>
      <c r="M76">
        <v>0</v>
      </c>
      <c r="N76">
        <v>94.6639</v>
      </c>
      <c r="O76">
        <v>0</v>
      </c>
      <c r="P76">
        <v>0</v>
      </c>
      <c r="Q76">
        <v>18078039</v>
      </c>
      <c r="R76">
        <v>0</v>
      </c>
      <c r="S76">
        <v>0</v>
      </c>
      <c r="T76">
        <v>0</v>
      </c>
      <c r="U76">
        <v>0</v>
      </c>
    </row>
    <row r="77" spans="1:21" ht="15">
      <c r="A77" t="s">
        <v>61</v>
      </c>
      <c r="B77">
        <v>7000000</v>
      </c>
      <c r="C77">
        <v>0</v>
      </c>
      <c r="D77">
        <v>-63361</v>
      </c>
      <c r="E77">
        <v>6936639</v>
      </c>
      <c r="F77">
        <v>0</v>
      </c>
      <c r="G77">
        <v>6936639</v>
      </c>
      <c r="H77">
        <v>0</v>
      </c>
      <c r="I77">
        <v>5991650</v>
      </c>
      <c r="J77">
        <v>944989</v>
      </c>
      <c r="K77">
        <v>0</v>
      </c>
      <c r="L77">
        <v>5991650</v>
      </c>
      <c r="M77">
        <v>0</v>
      </c>
      <c r="N77">
        <v>86.3768</v>
      </c>
      <c r="O77">
        <v>0</v>
      </c>
      <c r="P77">
        <v>5991650</v>
      </c>
      <c r="Q77">
        <v>0</v>
      </c>
      <c r="R77">
        <v>86.3768</v>
      </c>
      <c r="S77">
        <v>0</v>
      </c>
      <c r="T77">
        <v>5991650</v>
      </c>
      <c r="U77">
        <v>0</v>
      </c>
    </row>
    <row r="78" spans="1:21" ht="15">
      <c r="A78" t="s">
        <v>25</v>
      </c>
      <c r="B78">
        <v>7000000</v>
      </c>
      <c r="C78">
        <v>0</v>
      </c>
      <c r="D78">
        <v>-63361</v>
      </c>
      <c r="E78">
        <v>6936639</v>
      </c>
      <c r="F78">
        <v>0</v>
      </c>
      <c r="G78">
        <v>6936639</v>
      </c>
      <c r="H78">
        <v>0</v>
      </c>
      <c r="I78">
        <v>5991650</v>
      </c>
      <c r="J78">
        <v>944989</v>
      </c>
      <c r="K78">
        <v>0</v>
      </c>
      <c r="L78">
        <v>5991650</v>
      </c>
      <c r="M78">
        <v>0</v>
      </c>
      <c r="N78">
        <v>86.3768</v>
      </c>
      <c r="O78">
        <v>0</v>
      </c>
      <c r="P78">
        <v>5991650</v>
      </c>
      <c r="Q78">
        <v>0</v>
      </c>
      <c r="R78">
        <v>86.3768</v>
      </c>
      <c r="S78">
        <v>0</v>
      </c>
      <c r="T78">
        <v>5991650</v>
      </c>
      <c r="U78">
        <v>0</v>
      </c>
    </row>
    <row r="79" spans="1:21" ht="15">
      <c r="A79" t="s">
        <v>62</v>
      </c>
      <c r="B79">
        <v>4500000</v>
      </c>
      <c r="C79">
        <v>0</v>
      </c>
      <c r="D79">
        <v>0</v>
      </c>
      <c r="E79">
        <v>4500000</v>
      </c>
      <c r="F79">
        <v>0</v>
      </c>
      <c r="G79">
        <v>4500000</v>
      </c>
      <c r="H79">
        <v>0</v>
      </c>
      <c r="I79">
        <v>4500000</v>
      </c>
      <c r="J79">
        <v>0</v>
      </c>
      <c r="K79">
        <v>0</v>
      </c>
      <c r="L79">
        <v>0</v>
      </c>
      <c r="M79">
        <v>4500000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5">
      <c r="A80" t="s">
        <v>25</v>
      </c>
      <c r="B80">
        <v>4500000</v>
      </c>
      <c r="C80">
        <v>0</v>
      </c>
      <c r="D80">
        <v>0</v>
      </c>
      <c r="E80">
        <v>4500000</v>
      </c>
      <c r="F80">
        <v>0</v>
      </c>
      <c r="G80">
        <v>4500000</v>
      </c>
      <c r="H80">
        <v>0</v>
      </c>
      <c r="I80">
        <v>4500000</v>
      </c>
      <c r="J80">
        <v>0</v>
      </c>
      <c r="K80">
        <v>0</v>
      </c>
      <c r="L80">
        <v>0</v>
      </c>
      <c r="M80">
        <v>4500000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5">
      <c r="A81" t="s">
        <v>63</v>
      </c>
      <c r="B81">
        <v>10000000</v>
      </c>
      <c r="C81">
        <v>-2000000</v>
      </c>
      <c r="D81">
        <v>-2000000</v>
      </c>
      <c r="E81">
        <v>8000000</v>
      </c>
      <c r="F81">
        <v>0</v>
      </c>
      <c r="G81">
        <v>8000000</v>
      </c>
      <c r="H81">
        <v>0</v>
      </c>
      <c r="I81">
        <v>8000000</v>
      </c>
      <c r="J81">
        <v>0</v>
      </c>
      <c r="K81">
        <v>0</v>
      </c>
      <c r="L81">
        <v>8000000</v>
      </c>
      <c r="M81">
        <v>0</v>
      </c>
      <c r="N81">
        <v>100</v>
      </c>
      <c r="O81">
        <v>547985</v>
      </c>
      <c r="P81">
        <v>547985</v>
      </c>
      <c r="Q81">
        <v>7452015</v>
      </c>
      <c r="R81">
        <v>6.8498</v>
      </c>
      <c r="S81">
        <v>547985</v>
      </c>
      <c r="T81">
        <v>547985</v>
      </c>
      <c r="U81">
        <v>0</v>
      </c>
    </row>
    <row r="82" spans="1:21" ht="15">
      <c r="A82" t="s">
        <v>25</v>
      </c>
      <c r="B82">
        <v>10000000</v>
      </c>
      <c r="C82">
        <v>-2000000</v>
      </c>
      <c r="D82">
        <v>-2000000</v>
      </c>
      <c r="E82">
        <v>8000000</v>
      </c>
      <c r="F82">
        <v>0</v>
      </c>
      <c r="G82">
        <v>8000000</v>
      </c>
      <c r="H82">
        <v>0</v>
      </c>
      <c r="I82">
        <v>8000000</v>
      </c>
      <c r="J82">
        <v>0</v>
      </c>
      <c r="K82">
        <v>0</v>
      </c>
      <c r="L82">
        <v>8000000</v>
      </c>
      <c r="M82">
        <v>0</v>
      </c>
      <c r="N82">
        <v>100</v>
      </c>
      <c r="O82">
        <v>547985</v>
      </c>
      <c r="P82">
        <v>547985</v>
      </c>
      <c r="Q82">
        <v>7452015</v>
      </c>
      <c r="R82">
        <v>6.8498</v>
      </c>
      <c r="S82">
        <v>547985</v>
      </c>
      <c r="T82">
        <v>547985</v>
      </c>
      <c r="U82">
        <v>0</v>
      </c>
    </row>
    <row r="83" spans="1:21" ht="15">
      <c r="A83" t="s">
        <v>64</v>
      </c>
      <c r="B83">
        <v>1500000</v>
      </c>
      <c r="C83">
        <v>0</v>
      </c>
      <c r="D83">
        <v>-363739</v>
      </c>
      <c r="E83">
        <v>1136261</v>
      </c>
      <c r="F83">
        <v>0</v>
      </c>
      <c r="G83">
        <v>1136261</v>
      </c>
      <c r="H83">
        <v>0</v>
      </c>
      <c r="I83">
        <v>907530</v>
      </c>
      <c r="J83">
        <v>228731</v>
      </c>
      <c r="K83">
        <v>0</v>
      </c>
      <c r="L83">
        <v>907530</v>
      </c>
      <c r="M83">
        <v>0</v>
      </c>
      <c r="N83">
        <v>79.8699</v>
      </c>
      <c r="O83">
        <v>0</v>
      </c>
      <c r="P83">
        <v>0</v>
      </c>
      <c r="Q83">
        <v>907530</v>
      </c>
      <c r="R83">
        <v>0</v>
      </c>
      <c r="S83">
        <v>0</v>
      </c>
      <c r="T83">
        <v>0</v>
      </c>
      <c r="U83">
        <v>0</v>
      </c>
    </row>
    <row r="84" spans="1:21" ht="15">
      <c r="A84" t="s">
        <v>25</v>
      </c>
      <c r="B84">
        <v>1500000</v>
      </c>
      <c r="C84">
        <v>0</v>
      </c>
      <c r="D84">
        <v>-363739</v>
      </c>
      <c r="E84">
        <v>1136261</v>
      </c>
      <c r="F84">
        <v>0</v>
      </c>
      <c r="G84">
        <v>1136261</v>
      </c>
      <c r="H84">
        <v>0</v>
      </c>
      <c r="I84">
        <v>907530</v>
      </c>
      <c r="J84">
        <v>228731</v>
      </c>
      <c r="K84">
        <v>0</v>
      </c>
      <c r="L84">
        <v>907530</v>
      </c>
      <c r="M84">
        <v>0</v>
      </c>
      <c r="N84">
        <v>79.8699</v>
      </c>
      <c r="O84">
        <v>0</v>
      </c>
      <c r="P84">
        <v>0</v>
      </c>
      <c r="Q84">
        <v>907530</v>
      </c>
      <c r="R84">
        <v>0</v>
      </c>
      <c r="S84">
        <v>0</v>
      </c>
      <c r="T84">
        <v>0</v>
      </c>
      <c r="U84">
        <v>0</v>
      </c>
    </row>
    <row r="85" spans="1:21" ht="15">
      <c r="A85" t="s">
        <v>65</v>
      </c>
      <c r="B85">
        <v>42716000</v>
      </c>
      <c r="C85">
        <v>-9764533</v>
      </c>
      <c r="D85">
        <v>-9565372</v>
      </c>
      <c r="E85">
        <v>33150628</v>
      </c>
      <c r="F85">
        <v>0</v>
      </c>
      <c r="G85">
        <v>33150628</v>
      </c>
      <c r="H85">
        <v>-32000</v>
      </c>
      <c r="I85">
        <v>32304810</v>
      </c>
      <c r="J85">
        <v>845818</v>
      </c>
      <c r="K85">
        <v>0</v>
      </c>
      <c r="L85">
        <v>32222260</v>
      </c>
      <c r="M85">
        <v>82550</v>
      </c>
      <c r="N85">
        <v>97.1995</v>
      </c>
      <c r="O85">
        <v>0</v>
      </c>
      <c r="P85">
        <v>29978372</v>
      </c>
      <c r="Q85">
        <v>2243888</v>
      </c>
      <c r="R85">
        <v>90.4308</v>
      </c>
      <c r="S85">
        <v>0</v>
      </c>
      <c r="T85">
        <v>29978372</v>
      </c>
      <c r="U85">
        <v>0</v>
      </c>
    </row>
    <row r="86" spans="1:21" ht="15">
      <c r="A86" t="s">
        <v>25</v>
      </c>
      <c r="B86">
        <v>42716000</v>
      </c>
      <c r="C86">
        <v>-9764533</v>
      </c>
      <c r="D86">
        <v>-9565372</v>
      </c>
      <c r="E86">
        <v>33150628</v>
      </c>
      <c r="F86">
        <v>0</v>
      </c>
      <c r="G86">
        <v>33150628</v>
      </c>
      <c r="H86">
        <v>-32000</v>
      </c>
      <c r="I86">
        <v>32304810</v>
      </c>
      <c r="J86">
        <v>845818</v>
      </c>
      <c r="K86">
        <v>0</v>
      </c>
      <c r="L86">
        <v>32222260</v>
      </c>
      <c r="M86">
        <v>82550</v>
      </c>
      <c r="N86">
        <v>97.1995</v>
      </c>
      <c r="O86">
        <v>0</v>
      </c>
      <c r="P86">
        <v>29978372</v>
      </c>
      <c r="Q86">
        <v>2243888</v>
      </c>
      <c r="R86">
        <v>90.4308</v>
      </c>
      <c r="S86">
        <v>0</v>
      </c>
      <c r="T86">
        <v>29978372</v>
      </c>
      <c r="U86">
        <v>0</v>
      </c>
    </row>
    <row r="87" spans="1:21" ht="15">
      <c r="A87" t="s">
        <v>66</v>
      </c>
      <c r="B87">
        <v>0</v>
      </c>
      <c r="C87">
        <v>-1134675</v>
      </c>
      <c r="D87">
        <v>1865325</v>
      </c>
      <c r="E87">
        <v>1865325</v>
      </c>
      <c r="F87">
        <v>0</v>
      </c>
      <c r="G87">
        <v>1865325</v>
      </c>
      <c r="H87">
        <v>0</v>
      </c>
      <c r="I87">
        <v>1865325</v>
      </c>
      <c r="J87">
        <v>0</v>
      </c>
      <c r="K87">
        <v>0</v>
      </c>
      <c r="L87">
        <v>1865325</v>
      </c>
      <c r="M87">
        <v>0</v>
      </c>
      <c r="N87">
        <v>100</v>
      </c>
      <c r="O87">
        <v>0</v>
      </c>
      <c r="P87">
        <v>1865325</v>
      </c>
      <c r="Q87">
        <v>0</v>
      </c>
      <c r="R87">
        <v>100</v>
      </c>
      <c r="S87">
        <v>0</v>
      </c>
      <c r="T87">
        <v>1865325</v>
      </c>
      <c r="U87">
        <v>0</v>
      </c>
    </row>
    <row r="88" spans="1:21" ht="15">
      <c r="A88" t="s">
        <v>25</v>
      </c>
      <c r="B88">
        <v>0</v>
      </c>
      <c r="C88">
        <v>-1134675</v>
      </c>
      <c r="D88">
        <v>1865325</v>
      </c>
      <c r="E88">
        <v>1865325</v>
      </c>
      <c r="F88">
        <v>0</v>
      </c>
      <c r="G88">
        <v>1865325</v>
      </c>
      <c r="H88">
        <v>0</v>
      </c>
      <c r="I88">
        <v>1865325</v>
      </c>
      <c r="J88">
        <v>0</v>
      </c>
      <c r="K88">
        <v>0</v>
      </c>
      <c r="L88">
        <v>1865325</v>
      </c>
      <c r="M88">
        <v>0</v>
      </c>
      <c r="N88">
        <v>100</v>
      </c>
      <c r="O88">
        <v>0</v>
      </c>
      <c r="P88">
        <v>1865325</v>
      </c>
      <c r="Q88">
        <v>0</v>
      </c>
      <c r="R88">
        <v>100</v>
      </c>
      <c r="S88">
        <v>0</v>
      </c>
      <c r="T88">
        <v>1865325</v>
      </c>
      <c r="U88">
        <v>0</v>
      </c>
    </row>
    <row r="89" spans="1:21" ht="15">
      <c r="A89" t="s">
        <v>67</v>
      </c>
      <c r="B89">
        <v>2337000</v>
      </c>
      <c r="C89">
        <v>0</v>
      </c>
      <c r="D89">
        <v>-816075</v>
      </c>
      <c r="E89">
        <v>1520925</v>
      </c>
      <c r="F89">
        <v>0</v>
      </c>
      <c r="G89">
        <v>1520925</v>
      </c>
      <c r="H89">
        <v>0</v>
      </c>
      <c r="I89">
        <v>949926</v>
      </c>
      <c r="J89">
        <v>570999</v>
      </c>
      <c r="K89">
        <v>0</v>
      </c>
      <c r="L89">
        <v>949926</v>
      </c>
      <c r="M89">
        <v>0</v>
      </c>
      <c r="N89">
        <v>62.4571</v>
      </c>
      <c r="O89">
        <v>0</v>
      </c>
      <c r="P89">
        <v>0</v>
      </c>
      <c r="Q89">
        <v>949926</v>
      </c>
      <c r="R89">
        <v>0</v>
      </c>
      <c r="S89">
        <v>0</v>
      </c>
      <c r="T89">
        <v>0</v>
      </c>
      <c r="U89">
        <v>0</v>
      </c>
    </row>
    <row r="90" spans="1:21" ht="15">
      <c r="A90" t="s">
        <v>25</v>
      </c>
      <c r="B90">
        <v>2337000</v>
      </c>
      <c r="C90">
        <v>0</v>
      </c>
      <c r="D90">
        <v>-816075</v>
      </c>
      <c r="E90">
        <v>1520925</v>
      </c>
      <c r="F90">
        <v>0</v>
      </c>
      <c r="G90">
        <v>1520925</v>
      </c>
      <c r="H90">
        <v>0</v>
      </c>
      <c r="I90">
        <v>949926</v>
      </c>
      <c r="J90">
        <v>570999</v>
      </c>
      <c r="K90">
        <v>0</v>
      </c>
      <c r="L90">
        <v>949926</v>
      </c>
      <c r="M90">
        <v>0</v>
      </c>
      <c r="N90">
        <v>62.4571</v>
      </c>
      <c r="O90">
        <v>0</v>
      </c>
      <c r="P90">
        <v>0</v>
      </c>
      <c r="Q90">
        <v>949926</v>
      </c>
      <c r="R90">
        <v>0</v>
      </c>
      <c r="S90">
        <v>0</v>
      </c>
      <c r="T90">
        <v>0</v>
      </c>
      <c r="U90">
        <v>0</v>
      </c>
    </row>
    <row r="91" spans="1:21" ht="15">
      <c r="A91" t="s">
        <v>68</v>
      </c>
      <c r="B91">
        <v>5971000</v>
      </c>
      <c r="C91">
        <v>0</v>
      </c>
      <c r="D91">
        <v>-4553061</v>
      </c>
      <c r="E91">
        <v>1417939</v>
      </c>
      <c r="F91">
        <v>0</v>
      </c>
      <c r="G91">
        <v>1417939</v>
      </c>
      <c r="H91">
        <v>-45214</v>
      </c>
      <c r="I91">
        <v>590646</v>
      </c>
      <c r="J91">
        <v>827293</v>
      </c>
      <c r="K91">
        <v>51150</v>
      </c>
      <c r="L91">
        <v>494286</v>
      </c>
      <c r="M91">
        <v>96360</v>
      </c>
      <c r="N91">
        <v>34.8595</v>
      </c>
      <c r="O91">
        <v>51150</v>
      </c>
      <c r="P91">
        <v>272565</v>
      </c>
      <c r="Q91">
        <v>221721</v>
      </c>
      <c r="R91">
        <v>19.2226</v>
      </c>
      <c r="S91">
        <v>51150</v>
      </c>
      <c r="T91">
        <v>272565</v>
      </c>
      <c r="U91">
        <v>0</v>
      </c>
    </row>
    <row r="92" spans="1:21" ht="15">
      <c r="A92" t="s">
        <v>25</v>
      </c>
      <c r="B92">
        <v>5971000</v>
      </c>
      <c r="C92">
        <v>0</v>
      </c>
      <c r="D92">
        <v>-4553061</v>
      </c>
      <c r="E92">
        <v>1417939</v>
      </c>
      <c r="F92">
        <v>0</v>
      </c>
      <c r="G92">
        <v>1417939</v>
      </c>
      <c r="H92">
        <v>-45214</v>
      </c>
      <c r="I92">
        <v>590646</v>
      </c>
      <c r="J92">
        <v>827293</v>
      </c>
      <c r="K92">
        <v>51150</v>
      </c>
      <c r="L92">
        <v>494286</v>
      </c>
      <c r="M92">
        <v>96360</v>
      </c>
      <c r="N92">
        <v>34.8595</v>
      </c>
      <c r="O92">
        <v>51150</v>
      </c>
      <c r="P92">
        <v>272565</v>
      </c>
      <c r="Q92">
        <v>221721</v>
      </c>
      <c r="R92">
        <v>19.2226</v>
      </c>
      <c r="S92">
        <v>51150</v>
      </c>
      <c r="T92">
        <v>272565</v>
      </c>
      <c r="U92">
        <v>0</v>
      </c>
    </row>
    <row r="93" spans="1:21" ht="15">
      <c r="A93" t="s">
        <v>69</v>
      </c>
      <c r="B93">
        <v>3979000</v>
      </c>
      <c r="C93">
        <v>0</v>
      </c>
      <c r="D93">
        <v>-2689927</v>
      </c>
      <c r="E93">
        <v>1289073</v>
      </c>
      <c r="F93">
        <v>0</v>
      </c>
      <c r="G93">
        <v>1289073</v>
      </c>
      <c r="H93">
        <v>-361366</v>
      </c>
      <c r="I93">
        <v>927707</v>
      </c>
      <c r="J93">
        <v>361366</v>
      </c>
      <c r="K93">
        <v>0</v>
      </c>
      <c r="L93">
        <v>565977</v>
      </c>
      <c r="M93">
        <v>361730</v>
      </c>
      <c r="N93">
        <v>43.9057</v>
      </c>
      <c r="O93">
        <v>0</v>
      </c>
      <c r="P93">
        <v>565977</v>
      </c>
      <c r="Q93">
        <v>0</v>
      </c>
      <c r="R93">
        <v>43.9057</v>
      </c>
      <c r="S93">
        <v>0</v>
      </c>
      <c r="T93">
        <v>565977</v>
      </c>
      <c r="U93">
        <v>0</v>
      </c>
    </row>
    <row r="94" spans="1:21" ht="15">
      <c r="A94" t="s">
        <v>25</v>
      </c>
      <c r="B94">
        <v>3979000</v>
      </c>
      <c r="C94">
        <v>0</v>
      </c>
      <c r="D94">
        <v>-2689927</v>
      </c>
      <c r="E94">
        <v>1289073</v>
      </c>
      <c r="F94">
        <v>0</v>
      </c>
      <c r="G94">
        <v>1289073</v>
      </c>
      <c r="H94">
        <v>-361366</v>
      </c>
      <c r="I94">
        <v>927707</v>
      </c>
      <c r="J94">
        <v>361366</v>
      </c>
      <c r="K94">
        <v>0</v>
      </c>
      <c r="L94">
        <v>565977</v>
      </c>
      <c r="M94">
        <v>361730</v>
      </c>
      <c r="N94">
        <v>43.9057</v>
      </c>
      <c r="O94">
        <v>0</v>
      </c>
      <c r="P94">
        <v>565977</v>
      </c>
      <c r="Q94">
        <v>0</v>
      </c>
      <c r="R94">
        <v>43.9057</v>
      </c>
      <c r="S94">
        <v>0</v>
      </c>
      <c r="T94">
        <v>565977</v>
      </c>
      <c r="U94">
        <v>0</v>
      </c>
    </row>
    <row r="95" spans="1:21" ht="15">
      <c r="A95" t="s">
        <v>70</v>
      </c>
      <c r="B95">
        <v>0</v>
      </c>
      <c r="C95">
        <v>0</v>
      </c>
      <c r="D95">
        <v>900000</v>
      </c>
      <c r="E95">
        <v>900000</v>
      </c>
      <c r="F95">
        <v>0</v>
      </c>
      <c r="G95">
        <v>900000</v>
      </c>
      <c r="H95">
        <v>0</v>
      </c>
      <c r="I95">
        <v>900000</v>
      </c>
      <c r="J95">
        <v>0</v>
      </c>
      <c r="K95">
        <v>0</v>
      </c>
      <c r="L95">
        <v>500000</v>
      </c>
      <c r="M95">
        <v>400000</v>
      </c>
      <c r="N95">
        <v>55.5556</v>
      </c>
      <c r="O95">
        <v>0</v>
      </c>
      <c r="P95">
        <v>500000</v>
      </c>
      <c r="Q95">
        <v>0</v>
      </c>
      <c r="R95">
        <v>55.5556</v>
      </c>
      <c r="S95">
        <v>0</v>
      </c>
      <c r="T95">
        <v>500000</v>
      </c>
      <c r="U95">
        <v>0</v>
      </c>
    </row>
    <row r="96" spans="1:21" ht="15">
      <c r="A96" t="s">
        <v>25</v>
      </c>
      <c r="B96">
        <v>0</v>
      </c>
      <c r="C96">
        <v>0</v>
      </c>
      <c r="D96">
        <v>900000</v>
      </c>
      <c r="E96">
        <v>900000</v>
      </c>
      <c r="F96">
        <v>0</v>
      </c>
      <c r="G96">
        <v>900000</v>
      </c>
      <c r="H96">
        <v>0</v>
      </c>
      <c r="I96">
        <v>900000</v>
      </c>
      <c r="J96">
        <v>0</v>
      </c>
      <c r="K96">
        <v>0</v>
      </c>
      <c r="L96">
        <v>500000</v>
      </c>
      <c r="M96">
        <v>400000</v>
      </c>
      <c r="N96">
        <v>55.5556</v>
      </c>
      <c r="O96">
        <v>0</v>
      </c>
      <c r="P96">
        <v>500000</v>
      </c>
      <c r="Q96">
        <v>0</v>
      </c>
      <c r="R96">
        <v>55.5556</v>
      </c>
      <c r="S96">
        <v>0</v>
      </c>
      <c r="T96">
        <v>500000</v>
      </c>
      <c r="U96">
        <v>0</v>
      </c>
    </row>
    <row r="97" spans="1:21" ht="15">
      <c r="A97" t="s">
        <v>71</v>
      </c>
      <c r="B97">
        <v>0</v>
      </c>
      <c r="C97">
        <v>0</v>
      </c>
      <c r="D97">
        <v>2672000</v>
      </c>
      <c r="E97">
        <v>2672000</v>
      </c>
      <c r="F97">
        <v>0</v>
      </c>
      <c r="G97">
        <v>2672000</v>
      </c>
      <c r="H97">
        <v>0</v>
      </c>
      <c r="I97">
        <v>2672000</v>
      </c>
      <c r="J97">
        <v>0</v>
      </c>
      <c r="K97">
        <v>0</v>
      </c>
      <c r="L97">
        <v>936114</v>
      </c>
      <c r="M97">
        <v>1735886</v>
      </c>
      <c r="N97">
        <v>35.0342</v>
      </c>
      <c r="O97">
        <v>0</v>
      </c>
      <c r="P97">
        <v>936114</v>
      </c>
      <c r="Q97">
        <v>0</v>
      </c>
      <c r="R97">
        <v>35.0342</v>
      </c>
      <c r="S97">
        <v>0</v>
      </c>
      <c r="T97">
        <v>936114</v>
      </c>
      <c r="U97">
        <v>0</v>
      </c>
    </row>
    <row r="98" spans="1:21" ht="15">
      <c r="A98" t="s">
        <v>25</v>
      </c>
      <c r="B98">
        <v>0</v>
      </c>
      <c r="C98">
        <v>0</v>
      </c>
      <c r="D98">
        <v>2672000</v>
      </c>
      <c r="E98">
        <v>2672000</v>
      </c>
      <c r="F98">
        <v>0</v>
      </c>
      <c r="G98">
        <v>2672000</v>
      </c>
      <c r="H98">
        <v>0</v>
      </c>
      <c r="I98">
        <v>2672000</v>
      </c>
      <c r="J98">
        <v>0</v>
      </c>
      <c r="K98">
        <v>0</v>
      </c>
      <c r="L98">
        <v>936114</v>
      </c>
      <c r="M98">
        <v>1735886</v>
      </c>
      <c r="N98">
        <v>35.0342</v>
      </c>
      <c r="O98">
        <v>0</v>
      </c>
      <c r="P98">
        <v>936114</v>
      </c>
      <c r="Q98">
        <v>0</v>
      </c>
      <c r="R98">
        <v>35.0342</v>
      </c>
      <c r="S98">
        <v>0</v>
      </c>
      <c r="T98">
        <v>936114</v>
      </c>
      <c r="U98">
        <v>0</v>
      </c>
    </row>
    <row r="99" spans="1:21" ht="15">
      <c r="A99" t="s">
        <v>72</v>
      </c>
      <c r="B99">
        <v>1167000</v>
      </c>
      <c r="C99">
        <v>0</v>
      </c>
      <c r="D99">
        <v>-815888</v>
      </c>
      <c r="E99">
        <v>351112</v>
      </c>
      <c r="F99">
        <v>0</v>
      </c>
      <c r="G99">
        <v>351112</v>
      </c>
      <c r="H99">
        <v>-106091</v>
      </c>
      <c r="I99">
        <v>245021</v>
      </c>
      <c r="J99">
        <v>106091</v>
      </c>
      <c r="K99">
        <v>0</v>
      </c>
      <c r="L99">
        <v>138931</v>
      </c>
      <c r="M99">
        <v>106090</v>
      </c>
      <c r="N99">
        <v>39.5689</v>
      </c>
      <c r="O99">
        <v>0</v>
      </c>
      <c r="P99">
        <v>138931</v>
      </c>
      <c r="Q99">
        <v>0</v>
      </c>
      <c r="R99">
        <v>39.5689</v>
      </c>
      <c r="S99">
        <v>0</v>
      </c>
      <c r="T99">
        <v>138931</v>
      </c>
      <c r="U99">
        <v>0</v>
      </c>
    </row>
    <row r="100" spans="1:21" ht="15">
      <c r="A100" t="s">
        <v>25</v>
      </c>
      <c r="B100">
        <v>1167000</v>
      </c>
      <c r="C100">
        <v>0</v>
      </c>
      <c r="D100">
        <v>-815888</v>
      </c>
      <c r="E100">
        <v>351112</v>
      </c>
      <c r="F100">
        <v>0</v>
      </c>
      <c r="G100">
        <v>351112</v>
      </c>
      <c r="H100">
        <v>-106091</v>
      </c>
      <c r="I100">
        <v>245021</v>
      </c>
      <c r="J100">
        <v>106091</v>
      </c>
      <c r="K100">
        <v>0</v>
      </c>
      <c r="L100">
        <v>138931</v>
      </c>
      <c r="M100">
        <v>106090</v>
      </c>
      <c r="N100">
        <v>39.5689</v>
      </c>
      <c r="O100">
        <v>0</v>
      </c>
      <c r="P100">
        <v>138931</v>
      </c>
      <c r="Q100">
        <v>0</v>
      </c>
      <c r="R100">
        <v>39.5689</v>
      </c>
      <c r="S100">
        <v>0</v>
      </c>
      <c r="T100">
        <v>138931</v>
      </c>
      <c r="U100">
        <v>0</v>
      </c>
    </row>
    <row r="101" spans="1:21" ht="15">
      <c r="A101" t="s">
        <v>73</v>
      </c>
      <c r="B101">
        <v>60000000</v>
      </c>
      <c r="C101">
        <v>0</v>
      </c>
      <c r="D101">
        <v>-30000000</v>
      </c>
      <c r="E101">
        <v>30000000</v>
      </c>
      <c r="F101">
        <v>0</v>
      </c>
      <c r="G101">
        <v>30000000</v>
      </c>
      <c r="H101">
        <v>0</v>
      </c>
      <c r="I101">
        <v>30000000</v>
      </c>
      <c r="J101">
        <v>0</v>
      </c>
      <c r="K101">
        <v>30000000</v>
      </c>
      <c r="L101">
        <v>30000000</v>
      </c>
      <c r="M101">
        <v>0</v>
      </c>
      <c r="N101">
        <v>100</v>
      </c>
      <c r="O101">
        <v>0</v>
      </c>
      <c r="P101">
        <v>0</v>
      </c>
      <c r="Q101">
        <v>30000000</v>
      </c>
      <c r="R101">
        <v>0</v>
      </c>
      <c r="S101">
        <v>0</v>
      </c>
      <c r="T101">
        <v>0</v>
      </c>
      <c r="U101">
        <v>0</v>
      </c>
    </row>
    <row r="102" spans="1:21" ht="15">
      <c r="A102" t="s">
        <v>25</v>
      </c>
      <c r="B102">
        <v>60000000</v>
      </c>
      <c r="C102">
        <v>0</v>
      </c>
      <c r="D102">
        <v>-30000000</v>
      </c>
      <c r="E102">
        <v>30000000</v>
      </c>
      <c r="F102">
        <v>0</v>
      </c>
      <c r="G102">
        <v>30000000</v>
      </c>
      <c r="H102">
        <v>0</v>
      </c>
      <c r="I102">
        <v>30000000</v>
      </c>
      <c r="J102">
        <v>0</v>
      </c>
      <c r="K102">
        <v>30000000</v>
      </c>
      <c r="L102">
        <v>30000000</v>
      </c>
      <c r="M102">
        <v>0</v>
      </c>
      <c r="N102">
        <v>100</v>
      </c>
      <c r="O102">
        <v>0</v>
      </c>
      <c r="P102">
        <v>0</v>
      </c>
      <c r="Q102">
        <v>30000000</v>
      </c>
      <c r="R102">
        <v>0</v>
      </c>
      <c r="S102">
        <v>0</v>
      </c>
      <c r="T102">
        <v>0</v>
      </c>
      <c r="U102">
        <v>0</v>
      </c>
    </row>
    <row r="103" spans="1:21" ht="15">
      <c r="A103" t="s">
        <v>74</v>
      </c>
      <c r="B103">
        <v>2122000</v>
      </c>
      <c r="C103">
        <v>0</v>
      </c>
      <c r="D103">
        <v>-483160</v>
      </c>
      <c r="E103">
        <v>1638840</v>
      </c>
      <c r="F103">
        <v>0</v>
      </c>
      <c r="G103">
        <v>1638840</v>
      </c>
      <c r="H103">
        <v>0</v>
      </c>
      <c r="I103">
        <v>1638840</v>
      </c>
      <c r="J103">
        <v>0</v>
      </c>
      <c r="K103">
        <v>0</v>
      </c>
      <c r="L103">
        <v>1638840</v>
      </c>
      <c r="M103">
        <v>0</v>
      </c>
      <c r="N103">
        <v>100</v>
      </c>
      <c r="O103">
        <v>0</v>
      </c>
      <c r="P103">
        <v>1560800</v>
      </c>
      <c r="Q103">
        <v>78040</v>
      </c>
      <c r="R103">
        <v>95.2381</v>
      </c>
      <c r="S103">
        <v>0</v>
      </c>
      <c r="T103">
        <v>1560800</v>
      </c>
      <c r="U103">
        <v>0</v>
      </c>
    </row>
    <row r="104" spans="1:21" ht="15">
      <c r="A104" t="s">
        <v>25</v>
      </c>
      <c r="B104">
        <v>2122000</v>
      </c>
      <c r="C104">
        <v>0</v>
      </c>
      <c r="D104">
        <v>-483160</v>
      </c>
      <c r="E104">
        <v>1638840</v>
      </c>
      <c r="F104">
        <v>0</v>
      </c>
      <c r="G104">
        <v>1638840</v>
      </c>
      <c r="H104">
        <v>0</v>
      </c>
      <c r="I104">
        <v>1638840</v>
      </c>
      <c r="J104">
        <v>0</v>
      </c>
      <c r="K104">
        <v>0</v>
      </c>
      <c r="L104">
        <v>1638840</v>
      </c>
      <c r="M104">
        <v>0</v>
      </c>
      <c r="N104">
        <v>100</v>
      </c>
      <c r="O104">
        <v>0</v>
      </c>
      <c r="P104">
        <v>1560800</v>
      </c>
      <c r="Q104">
        <v>78040</v>
      </c>
      <c r="R104">
        <v>95.2381</v>
      </c>
      <c r="S104">
        <v>0</v>
      </c>
      <c r="T104">
        <v>1560800</v>
      </c>
      <c r="U104">
        <v>0</v>
      </c>
    </row>
    <row r="105" spans="1:21" ht="15">
      <c r="A105" t="s">
        <v>75</v>
      </c>
      <c r="B105">
        <v>21564000</v>
      </c>
      <c r="C105">
        <v>0</v>
      </c>
      <c r="D105">
        <v>-13359052</v>
      </c>
      <c r="E105">
        <v>8204948</v>
      </c>
      <c r="F105">
        <v>0</v>
      </c>
      <c r="G105">
        <v>8204948</v>
      </c>
      <c r="H105">
        <v>0</v>
      </c>
      <c r="I105">
        <v>8186785</v>
      </c>
      <c r="J105">
        <v>18163</v>
      </c>
      <c r="K105">
        <v>0</v>
      </c>
      <c r="L105">
        <v>8186785</v>
      </c>
      <c r="M105">
        <v>0</v>
      </c>
      <c r="N105">
        <v>99.7786</v>
      </c>
      <c r="O105">
        <v>0</v>
      </c>
      <c r="P105">
        <v>8186785</v>
      </c>
      <c r="Q105">
        <v>0</v>
      </c>
      <c r="R105">
        <v>99.7786</v>
      </c>
      <c r="S105">
        <v>0</v>
      </c>
      <c r="T105">
        <v>8186785</v>
      </c>
      <c r="U105">
        <v>0</v>
      </c>
    </row>
    <row r="106" spans="1:21" ht="15">
      <c r="A106" t="s">
        <v>25</v>
      </c>
      <c r="B106">
        <v>21564000</v>
      </c>
      <c r="C106">
        <v>0</v>
      </c>
      <c r="D106">
        <v>-13359052</v>
      </c>
      <c r="E106">
        <v>8204948</v>
      </c>
      <c r="F106">
        <v>0</v>
      </c>
      <c r="G106">
        <v>8204948</v>
      </c>
      <c r="H106">
        <v>0</v>
      </c>
      <c r="I106">
        <v>8186785</v>
      </c>
      <c r="J106">
        <v>18163</v>
      </c>
      <c r="K106">
        <v>0</v>
      </c>
      <c r="L106">
        <v>8186785</v>
      </c>
      <c r="M106">
        <v>0</v>
      </c>
      <c r="N106">
        <v>99.7786</v>
      </c>
      <c r="O106">
        <v>0</v>
      </c>
      <c r="P106">
        <v>8186785</v>
      </c>
      <c r="Q106">
        <v>0</v>
      </c>
      <c r="R106">
        <v>99.7786</v>
      </c>
      <c r="S106">
        <v>0</v>
      </c>
      <c r="T106">
        <v>8186785</v>
      </c>
      <c r="U106">
        <v>0</v>
      </c>
    </row>
    <row r="107" spans="1:21" ht="15">
      <c r="A107" t="s">
        <v>76</v>
      </c>
      <c r="B107">
        <v>44581000</v>
      </c>
      <c r="C107">
        <v>0</v>
      </c>
      <c r="D107">
        <v>-20480612</v>
      </c>
      <c r="E107">
        <v>24100388</v>
      </c>
      <c r="F107">
        <v>0</v>
      </c>
      <c r="G107">
        <v>24100388</v>
      </c>
      <c r="H107">
        <v>0</v>
      </c>
      <c r="I107">
        <v>24096255</v>
      </c>
      <c r="J107">
        <v>4133</v>
      </c>
      <c r="K107">
        <v>0</v>
      </c>
      <c r="L107">
        <v>24096255</v>
      </c>
      <c r="M107">
        <v>0</v>
      </c>
      <c r="N107">
        <v>99.9829</v>
      </c>
      <c r="O107">
        <v>0</v>
      </c>
      <c r="P107">
        <v>21736661</v>
      </c>
      <c r="Q107">
        <v>2359594</v>
      </c>
      <c r="R107">
        <v>90.1922</v>
      </c>
      <c r="S107">
        <v>0</v>
      </c>
      <c r="T107">
        <v>21736661</v>
      </c>
      <c r="U107">
        <v>0</v>
      </c>
    </row>
    <row r="108" spans="1:21" ht="15">
      <c r="A108" t="s">
        <v>25</v>
      </c>
      <c r="B108">
        <v>44581000</v>
      </c>
      <c r="C108">
        <v>0</v>
      </c>
      <c r="D108">
        <v>-20480612</v>
      </c>
      <c r="E108">
        <v>24100388</v>
      </c>
      <c r="F108">
        <v>0</v>
      </c>
      <c r="G108">
        <v>24100388</v>
      </c>
      <c r="H108">
        <v>0</v>
      </c>
      <c r="I108">
        <v>24096255</v>
      </c>
      <c r="J108">
        <v>4133</v>
      </c>
      <c r="K108">
        <v>0</v>
      </c>
      <c r="L108">
        <v>24096255</v>
      </c>
      <c r="M108">
        <v>0</v>
      </c>
      <c r="N108">
        <v>99.9829</v>
      </c>
      <c r="O108">
        <v>0</v>
      </c>
      <c r="P108">
        <v>21736661</v>
      </c>
      <c r="Q108">
        <v>2359594</v>
      </c>
      <c r="R108">
        <v>90.1922</v>
      </c>
      <c r="S108">
        <v>0</v>
      </c>
      <c r="T108">
        <v>21736661</v>
      </c>
      <c r="U108">
        <v>0</v>
      </c>
    </row>
    <row r="109" spans="1:21" ht="15">
      <c r="A109" t="s">
        <v>77</v>
      </c>
      <c r="B109">
        <v>243080000</v>
      </c>
      <c r="C109">
        <v>0</v>
      </c>
      <c r="D109">
        <v>29371250</v>
      </c>
      <c r="E109">
        <v>272451250</v>
      </c>
      <c r="F109">
        <v>0</v>
      </c>
      <c r="G109">
        <v>272451250</v>
      </c>
      <c r="H109">
        <v>0</v>
      </c>
      <c r="I109">
        <v>272449422</v>
      </c>
      <c r="J109">
        <v>1828</v>
      </c>
      <c r="K109">
        <v>0</v>
      </c>
      <c r="L109">
        <v>272449422</v>
      </c>
      <c r="M109">
        <v>0</v>
      </c>
      <c r="N109">
        <v>99.9993</v>
      </c>
      <c r="O109">
        <v>0</v>
      </c>
      <c r="P109">
        <v>272449422</v>
      </c>
      <c r="Q109">
        <v>0</v>
      </c>
      <c r="R109">
        <v>99.9993</v>
      </c>
      <c r="S109">
        <v>0</v>
      </c>
      <c r="T109">
        <v>272449422</v>
      </c>
      <c r="U109">
        <v>0</v>
      </c>
    </row>
    <row r="110" spans="1:21" ht="15">
      <c r="A110" t="s">
        <v>25</v>
      </c>
      <c r="B110">
        <v>243080000</v>
      </c>
      <c r="C110">
        <v>0</v>
      </c>
      <c r="D110">
        <v>29371250</v>
      </c>
      <c r="E110">
        <v>272451250</v>
      </c>
      <c r="F110">
        <v>0</v>
      </c>
      <c r="G110">
        <v>272451250</v>
      </c>
      <c r="H110">
        <v>0</v>
      </c>
      <c r="I110">
        <v>272449422</v>
      </c>
      <c r="J110">
        <v>1828</v>
      </c>
      <c r="K110">
        <v>0</v>
      </c>
      <c r="L110">
        <v>272449422</v>
      </c>
      <c r="M110">
        <v>0</v>
      </c>
      <c r="N110">
        <v>99.9993</v>
      </c>
      <c r="O110">
        <v>0</v>
      </c>
      <c r="P110">
        <v>272449422</v>
      </c>
      <c r="Q110">
        <v>0</v>
      </c>
      <c r="R110">
        <v>99.9993</v>
      </c>
      <c r="S110">
        <v>0</v>
      </c>
      <c r="T110">
        <v>272449422</v>
      </c>
      <c r="U110">
        <v>0</v>
      </c>
    </row>
    <row r="111" spans="1:21" ht="15">
      <c r="A111" t="s">
        <v>78</v>
      </c>
      <c r="B111">
        <v>27849000</v>
      </c>
      <c r="C111">
        <v>0</v>
      </c>
      <c r="D111">
        <v>4951574</v>
      </c>
      <c r="E111">
        <v>32800574</v>
      </c>
      <c r="F111">
        <v>0</v>
      </c>
      <c r="G111">
        <v>32800574</v>
      </c>
      <c r="H111">
        <v>0</v>
      </c>
      <c r="I111">
        <v>32793213</v>
      </c>
      <c r="J111">
        <v>7361</v>
      </c>
      <c r="K111">
        <v>0</v>
      </c>
      <c r="L111">
        <v>32793213</v>
      </c>
      <c r="M111">
        <v>0</v>
      </c>
      <c r="N111">
        <v>99.9776</v>
      </c>
      <c r="O111">
        <v>0</v>
      </c>
      <c r="P111">
        <v>32793213</v>
      </c>
      <c r="Q111">
        <v>0</v>
      </c>
      <c r="R111">
        <v>99.9776</v>
      </c>
      <c r="S111">
        <v>0</v>
      </c>
      <c r="T111">
        <v>32793213</v>
      </c>
      <c r="U111">
        <v>0</v>
      </c>
    </row>
    <row r="112" spans="1:21" ht="15">
      <c r="A112" t="s">
        <v>25</v>
      </c>
      <c r="B112">
        <v>27849000</v>
      </c>
      <c r="C112">
        <v>0</v>
      </c>
      <c r="D112">
        <v>4951574</v>
      </c>
      <c r="E112">
        <v>32800574</v>
      </c>
      <c r="F112">
        <v>0</v>
      </c>
      <c r="G112">
        <v>32800574</v>
      </c>
      <c r="H112">
        <v>0</v>
      </c>
      <c r="I112">
        <v>32793213</v>
      </c>
      <c r="J112">
        <v>7361</v>
      </c>
      <c r="K112">
        <v>0</v>
      </c>
      <c r="L112">
        <v>32793213</v>
      </c>
      <c r="M112">
        <v>0</v>
      </c>
      <c r="N112">
        <v>99.9776</v>
      </c>
      <c r="O112">
        <v>0</v>
      </c>
      <c r="P112">
        <v>32793213</v>
      </c>
      <c r="Q112">
        <v>0</v>
      </c>
      <c r="R112">
        <v>99.9776</v>
      </c>
      <c r="S112">
        <v>0</v>
      </c>
      <c r="T112">
        <v>32793213</v>
      </c>
      <c r="U112">
        <v>0</v>
      </c>
    </row>
    <row r="113" spans="1:21" ht="15">
      <c r="A113" t="s">
        <v>79</v>
      </c>
      <c r="B113">
        <v>8500000</v>
      </c>
      <c r="C113">
        <v>0</v>
      </c>
      <c r="D113">
        <v>-8500000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ht="15">
      <c r="A114" t="s">
        <v>25</v>
      </c>
      <c r="B114">
        <v>8500000</v>
      </c>
      <c r="C114">
        <v>0</v>
      </c>
      <c r="D114">
        <v>-8500000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ht="15">
      <c r="A115" t="s">
        <v>80</v>
      </c>
      <c r="B115">
        <v>44290000</v>
      </c>
      <c r="C115">
        <v>0</v>
      </c>
      <c r="D115">
        <v>-44290000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ht="15">
      <c r="A116" t="s">
        <v>25</v>
      </c>
      <c r="B116">
        <v>44290000</v>
      </c>
      <c r="C116">
        <v>0</v>
      </c>
      <c r="D116">
        <v>-44290000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ht="15">
      <c r="A117" t="s">
        <v>81</v>
      </c>
      <c r="B117">
        <v>15574000</v>
      </c>
      <c r="C117">
        <v>0</v>
      </c>
      <c r="D117">
        <v>-13545301</v>
      </c>
      <c r="E117">
        <v>2028699</v>
      </c>
      <c r="F117">
        <v>0</v>
      </c>
      <c r="G117">
        <v>2028699</v>
      </c>
      <c r="H117">
        <v>-220218</v>
      </c>
      <c r="I117">
        <v>1808481</v>
      </c>
      <c r="J117">
        <v>220218</v>
      </c>
      <c r="K117">
        <v>165600</v>
      </c>
      <c r="L117">
        <v>1423661</v>
      </c>
      <c r="M117">
        <v>384820</v>
      </c>
      <c r="N117">
        <v>70.1761</v>
      </c>
      <c r="O117">
        <v>165600</v>
      </c>
      <c r="P117">
        <v>1423661</v>
      </c>
      <c r="Q117">
        <v>0</v>
      </c>
      <c r="R117">
        <v>70.1761</v>
      </c>
      <c r="S117">
        <v>165600</v>
      </c>
      <c r="T117">
        <v>1423661</v>
      </c>
      <c r="U117">
        <v>0</v>
      </c>
    </row>
    <row r="118" spans="1:21" ht="15">
      <c r="A118" t="s">
        <v>25</v>
      </c>
      <c r="B118">
        <v>15574000</v>
      </c>
      <c r="C118">
        <v>0</v>
      </c>
      <c r="D118">
        <v>-13545301</v>
      </c>
      <c r="E118">
        <v>2028699</v>
      </c>
      <c r="F118">
        <v>0</v>
      </c>
      <c r="G118">
        <v>2028699</v>
      </c>
      <c r="H118">
        <v>-220218</v>
      </c>
      <c r="I118">
        <v>1808481</v>
      </c>
      <c r="J118">
        <v>220218</v>
      </c>
      <c r="K118">
        <v>165600</v>
      </c>
      <c r="L118">
        <v>1423661</v>
      </c>
      <c r="M118">
        <v>384820</v>
      </c>
      <c r="N118">
        <v>70.1761</v>
      </c>
      <c r="O118">
        <v>165600</v>
      </c>
      <c r="P118">
        <v>1423661</v>
      </c>
      <c r="Q118">
        <v>0</v>
      </c>
      <c r="R118">
        <v>70.1761</v>
      </c>
      <c r="S118">
        <v>165600</v>
      </c>
      <c r="T118">
        <v>1423661</v>
      </c>
      <c r="U118">
        <v>0</v>
      </c>
    </row>
    <row r="119" spans="1:21" ht="15">
      <c r="A119" t="s">
        <v>82</v>
      </c>
      <c r="B119">
        <v>6800000</v>
      </c>
      <c r="C119">
        <v>0</v>
      </c>
      <c r="D119">
        <v>0</v>
      </c>
      <c r="E119">
        <v>6800000</v>
      </c>
      <c r="F119">
        <v>0</v>
      </c>
      <c r="G119">
        <v>6800000</v>
      </c>
      <c r="H119">
        <v>0</v>
      </c>
      <c r="I119">
        <v>6800000</v>
      </c>
      <c r="J119">
        <v>0</v>
      </c>
      <c r="K119">
        <v>108942</v>
      </c>
      <c r="L119">
        <v>1198422</v>
      </c>
      <c r="M119">
        <v>5601578</v>
      </c>
      <c r="N119">
        <v>17.6239</v>
      </c>
      <c r="O119">
        <v>108942</v>
      </c>
      <c r="P119">
        <v>1198422</v>
      </c>
      <c r="Q119">
        <v>0</v>
      </c>
      <c r="R119">
        <v>17.6239</v>
      </c>
      <c r="S119">
        <v>108942</v>
      </c>
      <c r="T119">
        <v>1198422</v>
      </c>
      <c r="U119">
        <v>0</v>
      </c>
    </row>
    <row r="120" spans="1:21" ht="15">
      <c r="A120" t="s">
        <v>25</v>
      </c>
      <c r="B120">
        <v>6800000</v>
      </c>
      <c r="C120">
        <v>0</v>
      </c>
      <c r="D120">
        <v>0</v>
      </c>
      <c r="E120">
        <v>6800000</v>
      </c>
      <c r="F120">
        <v>0</v>
      </c>
      <c r="G120">
        <v>6800000</v>
      </c>
      <c r="H120">
        <v>0</v>
      </c>
      <c r="I120">
        <v>6800000</v>
      </c>
      <c r="J120">
        <v>0</v>
      </c>
      <c r="K120">
        <v>108942</v>
      </c>
      <c r="L120">
        <v>1198422</v>
      </c>
      <c r="M120">
        <v>5601578</v>
      </c>
      <c r="N120">
        <v>17.6239</v>
      </c>
      <c r="O120">
        <v>108942</v>
      </c>
      <c r="P120">
        <v>1198422</v>
      </c>
      <c r="Q120">
        <v>0</v>
      </c>
      <c r="R120">
        <v>17.6239</v>
      </c>
      <c r="S120">
        <v>108942</v>
      </c>
      <c r="T120">
        <v>1198422</v>
      </c>
      <c r="U120">
        <v>0</v>
      </c>
    </row>
    <row r="121" spans="1:21" ht="15">
      <c r="A121" t="s">
        <v>83</v>
      </c>
      <c r="B121">
        <v>110000000</v>
      </c>
      <c r="C121">
        <v>0</v>
      </c>
      <c r="D121">
        <v>0</v>
      </c>
      <c r="E121">
        <v>110000000</v>
      </c>
      <c r="F121">
        <v>0</v>
      </c>
      <c r="G121">
        <v>110000000</v>
      </c>
      <c r="H121">
        <v>0</v>
      </c>
      <c r="I121">
        <v>110000000</v>
      </c>
      <c r="J121">
        <v>0</v>
      </c>
      <c r="K121">
        <v>8690690</v>
      </c>
      <c r="L121">
        <v>87056409</v>
      </c>
      <c r="M121">
        <v>22943591</v>
      </c>
      <c r="N121">
        <v>79.1422</v>
      </c>
      <c r="O121">
        <v>8690690</v>
      </c>
      <c r="P121">
        <v>87056409</v>
      </c>
      <c r="Q121">
        <v>0</v>
      </c>
      <c r="R121">
        <v>79.1422</v>
      </c>
      <c r="S121">
        <v>8690690</v>
      </c>
      <c r="T121">
        <v>87056409</v>
      </c>
      <c r="U121">
        <v>0</v>
      </c>
    </row>
    <row r="122" spans="1:21" ht="15">
      <c r="A122" t="s">
        <v>25</v>
      </c>
      <c r="B122">
        <v>110000000</v>
      </c>
      <c r="C122">
        <v>0</v>
      </c>
      <c r="D122">
        <v>0</v>
      </c>
      <c r="E122">
        <v>110000000</v>
      </c>
      <c r="F122">
        <v>0</v>
      </c>
      <c r="G122">
        <v>110000000</v>
      </c>
      <c r="H122">
        <v>0</v>
      </c>
      <c r="I122">
        <v>110000000</v>
      </c>
      <c r="J122">
        <v>0</v>
      </c>
      <c r="K122">
        <v>8690690</v>
      </c>
      <c r="L122">
        <v>87056409</v>
      </c>
      <c r="M122">
        <v>22943591</v>
      </c>
      <c r="N122">
        <v>79.1422</v>
      </c>
      <c r="O122">
        <v>8690690</v>
      </c>
      <c r="P122">
        <v>87056409</v>
      </c>
      <c r="Q122">
        <v>0</v>
      </c>
      <c r="R122">
        <v>79.1422</v>
      </c>
      <c r="S122">
        <v>8690690</v>
      </c>
      <c r="T122">
        <v>87056409</v>
      </c>
      <c r="U122">
        <v>0</v>
      </c>
    </row>
    <row r="123" spans="1:21" ht="15">
      <c r="A123" t="s">
        <v>84</v>
      </c>
      <c r="B123">
        <v>212700000</v>
      </c>
      <c r="C123">
        <v>20095431</v>
      </c>
      <c r="D123">
        <v>2118307</v>
      </c>
      <c r="E123">
        <v>214818307</v>
      </c>
      <c r="F123">
        <v>0</v>
      </c>
      <c r="G123">
        <v>214818307</v>
      </c>
      <c r="H123">
        <v>0</v>
      </c>
      <c r="I123">
        <v>78183520</v>
      </c>
      <c r="J123">
        <v>136634787</v>
      </c>
      <c r="K123">
        <v>0</v>
      </c>
      <c r="L123">
        <v>65014365</v>
      </c>
      <c r="M123">
        <v>13169155</v>
      </c>
      <c r="N123">
        <v>30.2648</v>
      </c>
      <c r="O123">
        <v>8122940</v>
      </c>
      <c r="P123">
        <v>13585175</v>
      </c>
      <c r="Q123">
        <v>51429190</v>
      </c>
      <c r="R123">
        <v>6.324</v>
      </c>
      <c r="S123">
        <v>8122940</v>
      </c>
      <c r="T123">
        <v>13585175</v>
      </c>
      <c r="U123">
        <v>0</v>
      </c>
    </row>
    <row r="124" spans="1:21" ht="15">
      <c r="A124" t="s">
        <v>25</v>
      </c>
      <c r="B124">
        <v>212700000</v>
      </c>
      <c r="C124">
        <v>20095431</v>
      </c>
      <c r="D124">
        <v>2118307</v>
      </c>
      <c r="E124">
        <v>214818307</v>
      </c>
      <c r="F124">
        <v>0</v>
      </c>
      <c r="G124">
        <v>214818307</v>
      </c>
      <c r="H124">
        <v>0</v>
      </c>
      <c r="I124">
        <v>78183520</v>
      </c>
      <c r="J124">
        <v>136634787</v>
      </c>
      <c r="K124">
        <v>0</v>
      </c>
      <c r="L124">
        <v>65014365</v>
      </c>
      <c r="M124">
        <v>13169155</v>
      </c>
      <c r="N124">
        <v>30.2648</v>
      </c>
      <c r="O124">
        <v>8122940</v>
      </c>
      <c r="P124">
        <v>13585175</v>
      </c>
      <c r="Q124">
        <v>51429190</v>
      </c>
      <c r="R124">
        <v>6.324</v>
      </c>
      <c r="S124">
        <v>8122940</v>
      </c>
      <c r="T124">
        <v>13585175</v>
      </c>
      <c r="U124">
        <v>0</v>
      </c>
    </row>
    <row r="125" spans="1:21" ht="15">
      <c r="A125" t="s">
        <v>85</v>
      </c>
      <c r="B125">
        <v>155100000</v>
      </c>
      <c r="C125">
        <v>0</v>
      </c>
      <c r="D125">
        <v>-22100000</v>
      </c>
      <c r="E125">
        <v>133000000</v>
      </c>
      <c r="F125">
        <v>0</v>
      </c>
      <c r="G125">
        <v>133000000</v>
      </c>
      <c r="H125">
        <v>50000000</v>
      </c>
      <c r="I125">
        <v>133000000</v>
      </c>
      <c r="J125">
        <v>0</v>
      </c>
      <c r="K125">
        <v>0</v>
      </c>
      <c r="L125">
        <v>83000000</v>
      </c>
      <c r="M125">
        <v>50000000</v>
      </c>
      <c r="N125">
        <v>62.406</v>
      </c>
      <c r="O125">
        <v>0</v>
      </c>
      <c r="P125">
        <v>0</v>
      </c>
      <c r="Q125">
        <v>83000000</v>
      </c>
      <c r="R125">
        <v>0</v>
      </c>
      <c r="S125">
        <v>0</v>
      </c>
      <c r="T125">
        <v>0</v>
      </c>
      <c r="U125">
        <v>0</v>
      </c>
    </row>
    <row r="126" spans="1:21" ht="15">
      <c r="A126" t="s">
        <v>25</v>
      </c>
      <c r="B126">
        <v>155100000</v>
      </c>
      <c r="C126">
        <v>0</v>
      </c>
      <c r="D126">
        <v>-22100000</v>
      </c>
      <c r="E126">
        <v>133000000</v>
      </c>
      <c r="F126">
        <v>0</v>
      </c>
      <c r="G126">
        <v>133000000</v>
      </c>
      <c r="H126">
        <v>50000000</v>
      </c>
      <c r="I126">
        <v>133000000</v>
      </c>
      <c r="J126">
        <v>0</v>
      </c>
      <c r="K126">
        <v>0</v>
      </c>
      <c r="L126">
        <v>83000000</v>
      </c>
      <c r="M126">
        <v>50000000</v>
      </c>
      <c r="N126">
        <v>62.406</v>
      </c>
      <c r="O126">
        <v>0</v>
      </c>
      <c r="P126">
        <v>0</v>
      </c>
      <c r="Q126">
        <v>83000000</v>
      </c>
      <c r="R126">
        <v>0</v>
      </c>
      <c r="S126">
        <v>0</v>
      </c>
      <c r="T126">
        <v>0</v>
      </c>
      <c r="U126">
        <v>0</v>
      </c>
    </row>
    <row r="127" spans="1:21" ht="15">
      <c r="A127" t="s">
        <v>86</v>
      </c>
      <c r="B127">
        <v>147623000</v>
      </c>
      <c r="C127">
        <v>0</v>
      </c>
      <c r="D127">
        <v>101364060</v>
      </c>
      <c r="E127">
        <v>248987060</v>
      </c>
      <c r="F127">
        <v>0</v>
      </c>
      <c r="G127">
        <v>248987060</v>
      </c>
      <c r="H127">
        <v>0</v>
      </c>
      <c r="I127">
        <v>248987060</v>
      </c>
      <c r="J127">
        <v>0</v>
      </c>
      <c r="K127">
        <v>0</v>
      </c>
      <c r="L127">
        <v>247510060</v>
      </c>
      <c r="M127">
        <v>1477000</v>
      </c>
      <c r="N127">
        <v>99.4068</v>
      </c>
      <c r="O127">
        <v>22290508</v>
      </c>
      <c r="P127">
        <v>99303626</v>
      </c>
      <c r="Q127">
        <v>148206434</v>
      </c>
      <c r="R127">
        <v>39.883</v>
      </c>
      <c r="S127">
        <v>22290508</v>
      </c>
      <c r="T127">
        <v>99303626</v>
      </c>
      <c r="U127">
        <v>0</v>
      </c>
    </row>
    <row r="128" spans="1:21" ht="15">
      <c r="A128" t="s">
        <v>25</v>
      </c>
      <c r="B128">
        <v>147623000</v>
      </c>
      <c r="C128">
        <v>0</v>
      </c>
      <c r="D128">
        <v>101364060</v>
      </c>
      <c r="E128">
        <v>248987060</v>
      </c>
      <c r="F128">
        <v>0</v>
      </c>
      <c r="G128">
        <v>248987060</v>
      </c>
      <c r="H128">
        <v>0</v>
      </c>
      <c r="I128">
        <v>248987060</v>
      </c>
      <c r="J128">
        <v>0</v>
      </c>
      <c r="K128">
        <v>0</v>
      </c>
      <c r="L128">
        <v>247510060</v>
      </c>
      <c r="M128">
        <v>1477000</v>
      </c>
      <c r="N128">
        <v>99.4068</v>
      </c>
      <c r="O128">
        <v>22290508</v>
      </c>
      <c r="P128">
        <v>99303626</v>
      </c>
      <c r="Q128">
        <v>148206434</v>
      </c>
      <c r="R128">
        <v>39.883</v>
      </c>
      <c r="S128">
        <v>22290508</v>
      </c>
      <c r="T128">
        <v>99303626</v>
      </c>
      <c r="U128">
        <v>0</v>
      </c>
    </row>
    <row r="129" spans="1:21" ht="15">
      <c r="A129" t="s">
        <v>87</v>
      </c>
      <c r="B129">
        <v>154000000</v>
      </c>
      <c r="C129">
        <v>0</v>
      </c>
      <c r="D129">
        <v>35500000</v>
      </c>
      <c r="E129">
        <v>189500000</v>
      </c>
      <c r="F129">
        <v>0</v>
      </c>
      <c r="G129">
        <v>189500000</v>
      </c>
      <c r="H129">
        <v>0</v>
      </c>
      <c r="I129">
        <v>133265580</v>
      </c>
      <c r="J129">
        <v>56234420</v>
      </c>
      <c r="K129">
        <v>0</v>
      </c>
      <c r="L129">
        <v>133265580</v>
      </c>
      <c r="M129">
        <v>0</v>
      </c>
      <c r="N129">
        <v>70.3248</v>
      </c>
      <c r="O129">
        <v>16780093</v>
      </c>
      <c r="P129">
        <v>97153335</v>
      </c>
      <c r="Q129">
        <v>36112245</v>
      </c>
      <c r="R129">
        <v>51.2683</v>
      </c>
      <c r="S129">
        <v>16780093</v>
      </c>
      <c r="T129">
        <v>97153335</v>
      </c>
      <c r="U129">
        <v>0</v>
      </c>
    </row>
    <row r="130" spans="1:21" ht="15">
      <c r="A130" t="s">
        <v>25</v>
      </c>
      <c r="B130">
        <v>154000000</v>
      </c>
      <c r="C130">
        <v>0</v>
      </c>
      <c r="D130">
        <v>35500000</v>
      </c>
      <c r="E130">
        <v>189500000</v>
      </c>
      <c r="F130">
        <v>0</v>
      </c>
      <c r="G130">
        <v>189500000</v>
      </c>
      <c r="H130">
        <v>0</v>
      </c>
      <c r="I130">
        <v>133265580</v>
      </c>
      <c r="J130">
        <v>56234420</v>
      </c>
      <c r="K130">
        <v>0</v>
      </c>
      <c r="L130">
        <v>133265580</v>
      </c>
      <c r="M130">
        <v>0</v>
      </c>
      <c r="N130">
        <v>70.3248</v>
      </c>
      <c r="O130">
        <v>16780093</v>
      </c>
      <c r="P130">
        <v>97153335</v>
      </c>
      <c r="Q130">
        <v>36112245</v>
      </c>
      <c r="R130">
        <v>51.2683</v>
      </c>
      <c r="S130">
        <v>16780093</v>
      </c>
      <c r="T130">
        <v>97153335</v>
      </c>
      <c r="U130">
        <v>0</v>
      </c>
    </row>
    <row r="131" spans="1:21" ht="15">
      <c r="A131" t="s">
        <v>88</v>
      </c>
      <c r="B131">
        <v>12036000</v>
      </c>
      <c r="C131">
        <v>0</v>
      </c>
      <c r="D131">
        <v>-7662871</v>
      </c>
      <c r="E131">
        <v>4373129</v>
      </c>
      <c r="F131">
        <v>0</v>
      </c>
      <c r="G131">
        <v>4373129</v>
      </c>
      <c r="H131">
        <v>-321454</v>
      </c>
      <c r="I131">
        <v>4051675</v>
      </c>
      <c r="J131">
        <v>321454</v>
      </c>
      <c r="K131">
        <v>0</v>
      </c>
      <c r="L131">
        <v>730215</v>
      </c>
      <c r="M131">
        <v>3321460</v>
      </c>
      <c r="N131">
        <v>16.6978</v>
      </c>
      <c r="O131">
        <v>0</v>
      </c>
      <c r="P131">
        <v>730215</v>
      </c>
      <c r="Q131">
        <v>0</v>
      </c>
      <c r="R131">
        <v>16.6978</v>
      </c>
      <c r="S131">
        <v>0</v>
      </c>
      <c r="T131">
        <v>730215</v>
      </c>
      <c r="U131">
        <v>0</v>
      </c>
    </row>
    <row r="132" spans="1:21" ht="15">
      <c r="A132" t="s">
        <v>25</v>
      </c>
      <c r="B132">
        <v>12036000</v>
      </c>
      <c r="C132">
        <v>0</v>
      </c>
      <c r="D132">
        <v>-7662871</v>
      </c>
      <c r="E132">
        <v>4373129</v>
      </c>
      <c r="F132">
        <v>0</v>
      </c>
      <c r="G132">
        <v>4373129</v>
      </c>
      <c r="H132">
        <v>-321454</v>
      </c>
      <c r="I132">
        <v>4051675</v>
      </c>
      <c r="J132">
        <v>321454</v>
      </c>
      <c r="K132">
        <v>0</v>
      </c>
      <c r="L132">
        <v>730215</v>
      </c>
      <c r="M132">
        <v>3321460</v>
      </c>
      <c r="N132">
        <v>16.6978</v>
      </c>
      <c r="O132">
        <v>0</v>
      </c>
      <c r="P132">
        <v>730215</v>
      </c>
      <c r="Q132">
        <v>0</v>
      </c>
      <c r="R132">
        <v>16.6978</v>
      </c>
      <c r="S132">
        <v>0</v>
      </c>
      <c r="T132">
        <v>730215</v>
      </c>
      <c r="U132">
        <v>0</v>
      </c>
    </row>
    <row r="133" spans="1:21" ht="15">
      <c r="A133" t="s">
        <v>89</v>
      </c>
      <c r="B133">
        <v>3600000</v>
      </c>
      <c r="C133">
        <v>0</v>
      </c>
      <c r="D133">
        <v>2500000</v>
      </c>
      <c r="E133">
        <v>6100000</v>
      </c>
      <c r="F133">
        <v>0</v>
      </c>
      <c r="G133">
        <v>6100000</v>
      </c>
      <c r="H133">
        <v>0</v>
      </c>
      <c r="I133">
        <v>6100000</v>
      </c>
      <c r="J133">
        <v>0</v>
      </c>
      <c r="K133">
        <v>540140</v>
      </c>
      <c r="L133">
        <v>3654615</v>
      </c>
      <c r="M133">
        <v>2445385</v>
      </c>
      <c r="N133">
        <v>59.9117</v>
      </c>
      <c r="O133">
        <v>540140</v>
      </c>
      <c r="P133">
        <v>3654615</v>
      </c>
      <c r="Q133">
        <v>0</v>
      </c>
      <c r="R133">
        <v>59.9117</v>
      </c>
      <c r="S133">
        <v>540140</v>
      </c>
      <c r="T133">
        <v>3654615</v>
      </c>
      <c r="U133">
        <v>0</v>
      </c>
    </row>
    <row r="134" spans="1:21" ht="15">
      <c r="A134" t="s">
        <v>25</v>
      </c>
      <c r="B134">
        <v>3600000</v>
      </c>
      <c r="C134">
        <v>0</v>
      </c>
      <c r="D134">
        <v>2500000</v>
      </c>
      <c r="E134">
        <v>6100000</v>
      </c>
      <c r="F134">
        <v>0</v>
      </c>
      <c r="G134">
        <v>6100000</v>
      </c>
      <c r="H134">
        <v>0</v>
      </c>
      <c r="I134">
        <v>6100000</v>
      </c>
      <c r="J134">
        <v>0</v>
      </c>
      <c r="K134">
        <v>540140</v>
      </c>
      <c r="L134">
        <v>3654615</v>
      </c>
      <c r="M134">
        <v>2445385</v>
      </c>
      <c r="N134">
        <v>59.9117</v>
      </c>
      <c r="O134">
        <v>540140</v>
      </c>
      <c r="P134">
        <v>3654615</v>
      </c>
      <c r="Q134">
        <v>0</v>
      </c>
      <c r="R134">
        <v>59.9117</v>
      </c>
      <c r="S134">
        <v>540140</v>
      </c>
      <c r="T134">
        <v>3654615</v>
      </c>
      <c r="U134">
        <v>0</v>
      </c>
    </row>
    <row r="135" spans="1:21" ht="15">
      <c r="A135" t="s">
        <v>90</v>
      </c>
      <c r="B135">
        <v>11296000</v>
      </c>
      <c r="C135">
        <v>0</v>
      </c>
      <c r="D135">
        <v>425557</v>
      </c>
      <c r="E135">
        <v>11721557</v>
      </c>
      <c r="F135">
        <v>0</v>
      </c>
      <c r="G135">
        <v>11721557</v>
      </c>
      <c r="H135">
        <v>-231454</v>
      </c>
      <c r="I135">
        <v>11490103</v>
      </c>
      <c r="J135">
        <v>231454</v>
      </c>
      <c r="K135">
        <v>0</v>
      </c>
      <c r="L135">
        <v>11258643</v>
      </c>
      <c r="M135">
        <v>231460</v>
      </c>
      <c r="N135">
        <v>96.0507</v>
      </c>
      <c r="O135">
        <v>0</v>
      </c>
      <c r="P135">
        <v>11258643</v>
      </c>
      <c r="Q135">
        <v>0</v>
      </c>
      <c r="R135">
        <v>96.0507</v>
      </c>
      <c r="S135">
        <v>0</v>
      </c>
      <c r="T135">
        <v>11258643</v>
      </c>
      <c r="U135">
        <v>0</v>
      </c>
    </row>
    <row r="136" spans="1:21" ht="15">
      <c r="A136" t="s">
        <v>25</v>
      </c>
      <c r="B136">
        <v>11296000</v>
      </c>
      <c r="C136">
        <v>0</v>
      </c>
      <c r="D136">
        <v>425557</v>
      </c>
      <c r="E136">
        <v>11721557</v>
      </c>
      <c r="F136">
        <v>0</v>
      </c>
      <c r="G136">
        <v>11721557</v>
      </c>
      <c r="H136">
        <v>-231454</v>
      </c>
      <c r="I136">
        <v>11490103</v>
      </c>
      <c r="J136">
        <v>231454</v>
      </c>
      <c r="K136">
        <v>0</v>
      </c>
      <c r="L136">
        <v>11258643</v>
      </c>
      <c r="M136">
        <v>231460</v>
      </c>
      <c r="N136">
        <v>96.0507</v>
      </c>
      <c r="O136">
        <v>0</v>
      </c>
      <c r="P136">
        <v>11258643</v>
      </c>
      <c r="Q136">
        <v>0</v>
      </c>
      <c r="R136">
        <v>96.0507</v>
      </c>
      <c r="S136">
        <v>0</v>
      </c>
      <c r="T136">
        <v>11258643</v>
      </c>
      <c r="U136">
        <v>0</v>
      </c>
    </row>
    <row r="137" spans="1:21" ht="15">
      <c r="A137" t="s">
        <v>91</v>
      </c>
      <c r="B137">
        <v>76000000</v>
      </c>
      <c r="C137">
        <v>0</v>
      </c>
      <c r="D137">
        <v>0</v>
      </c>
      <c r="E137">
        <v>76000000</v>
      </c>
      <c r="F137">
        <v>0</v>
      </c>
      <c r="G137">
        <v>76000000</v>
      </c>
      <c r="H137">
        <v>0</v>
      </c>
      <c r="I137">
        <v>76000000</v>
      </c>
      <c r="J137">
        <v>0</v>
      </c>
      <c r="K137">
        <v>0</v>
      </c>
      <c r="L137">
        <v>76000000</v>
      </c>
      <c r="M137">
        <v>0</v>
      </c>
      <c r="N137">
        <v>100</v>
      </c>
      <c r="O137">
        <v>64040300</v>
      </c>
      <c r="P137">
        <v>64040300</v>
      </c>
      <c r="Q137">
        <v>11959700</v>
      </c>
      <c r="R137">
        <v>84.2636</v>
      </c>
      <c r="S137">
        <v>64040300</v>
      </c>
      <c r="T137">
        <v>64040300</v>
      </c>
      <c r="U137">
        <v>0</v>
      </c>
    </row>
    <row r="138" spans="1:21" ht="15">
      <c r="A138" t="s">
        <v>25</v>
      </c>
      <c r="B138">
        <v>76000000</v>
      </c>
      <c r="C138">
        <v>0</v>
      </c>
      <c r="D138">
        <v>0</v>
      </c>
      <c r="E138">
        <v>76000000</v>
      </c>
      <c r="F138">
        <v>0</v>
      </c>
      <c r="G138">
        <v>76000000</v>
      </c>
      <c r="H138">
        <v>0</v>
      </c>
      <c r="I138">
        <v>76000000</v>
      </c>
      <c r="J138">
        <v>0</v>
      </c>
      <c r="K138">
        <v>0</v>
      </c>
      <c r="L138">
        <v>76000000</v>
      </c>
      <c r="M138">
        <v>0</v>
      </c>
      <c r="N138">
        <v>100</v>
      </c>
      <c r="O138">
        <v>64040300</v>
      </c>
      <c r="P138">
        <v>64040300</v>
      </c>
      <c r="Q138">
        <v>11959700</v>
      </c>
      <c r="R138">
        <v>84.2636</v>
      </c>
      <c r="S138">
        <v>64040300</v>
      </c>
      <c r="T138">
        <v>64040300</v>
      </c>
      <c r="U138">
        <v>0</v>
      </c>
    </row>
    <row r="139" spans="1:21" ht="15">
      <c r="A139" t="s">
        <v>92</v>
      </c>
      <c r="B139">
        <v>10500000</v>
      </c>
      <c r="C139">
        <v>0</v>
      </c>
      <c r="D139">
        <v>18063126</v>
      </c>
      <c r="E139">
        <v>28563126</v>
      </c>
      <c r="F139">
        <v>0</v>
      </c>
      <c r="G139">
        <v>28563126</v>
      </c>
      <c r="H139">
        <v>10000000</v>
      </c>
      <c r="I139">
        <v>28563126</v>
      </c>
      <c r="J139">
        <v>0</v>
      </c>
      <c r="K139">
        <v>5250000</v>
      </c>
      <c r="L139">
        <v>18563126</v>
      </c>
      <c r="M139">
        <v>10000000</v>
      </c>
      <c r="N139">
        <v>64.9898</v>
      </c>
      <c r="O139">
        <v>0</v>
      </c>
      <c r="P139">
        <v>5785155</v>
      </c>
      <c r="Q139">
        <v>12777971</v>
      </c>
      <c r="R139">
        <v>20.2539</v>
      </c>
      <c r="S139">
        <v>0</v>
      </c>
      <c r="T139">
        <v>5785155</v>
      </c>
      <c r="U139">
        <v>0</v>
      </c>
    </row>
    <row r="140" spans="1:21" ht="15">
      <c r="A140" t="s">
        <v>25</v>
      </c>
      <c r="B140">
        <v>10500000</v>
      </c>
      <c r="C140">
        <v>0</v>
      </c>
      <c r="D140">
        <v>18063126</v>
      </c>
      <c r="E140">
        <v>28563126</v>
      </c>
      <c r="F140">
        <v>0</v>
      </c>
      <c r="G140">
        <v>28563126</v>
      </c>
      <c r="H140">
        <v>10000000</v>
      </c>
      <c r="I140">
        <v>28563126</v>
      </c>
      <c r="J140">
        <v>0</v>
      </c>
      <c r="K140">
        <v>5250000</v>
      </c>
      <c r="L140">
        <v>18563126</v>
      </c>
      <c r="M140">
        <v>10000000</v>
      </c>
      <c r="N140">
        <v>64.9898</v>
      </c>
      <c r="O140">
        <v>0</v>
      </c>
      <c r="P140">
        <v>5785155</v>
      </c>
      <c r="Q140">
        <v>12777971</v>
      </c>
      <c r="R140">
        <v>20.2539</v>
      </c>
      <c r="S140">
        <v>0</v>
      </c>
      <c r="T140">
        <v>5785155</v>
      </c>
      <c r="U140">
        <v>0</v>
      </c>
    </row>
    <row r="141" spans="1:21" ht="15">
      <c r="A141" t="s">
        <v>93</v>
      </c>
      <c r="B141">
        <v>10000000</v>
      </c>
      <c r="C141">
        <v>0</v>
      </c>
      <c r="D141">
        <v>-10000000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ht="15">
      <c r="A142" t="s">
        <v>25</v>
      </c>
      <c r="B142">
        <v>10000000</v>
      </c>
      <c r="C142">
        <v>0</v>
      </c>
      <c r="D142">
        <v>-10000000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ht="15">
      <c r="A143" t="s">
        <v>94</v>
      </c>
      <c r="B143">
        <v>1061000</v>
      </c>
      <c r="C143">
        <v>0</v>
      </c>
      <c r="D143">
        <v>-771632</v>
      </c>
      <c r="E143">
        <v>289368</v>
      </c>
      <c r="F143">
        <v>0</v>
      </c>
      <c r="G143">
        <v>289368</v>
      </c>
      <c r="H143">
        <v>-96454</v>
      </c>
      <c r="I143">
        <v>192914</v>
      </c>
      <c r="J143">
        <v>96454</v>
      </c>
      <c r="K143">
        <v>0</v>
      </c>
      <c r="L143">
        <v>96454</v>
      </c>
      <c r="M143">
        <v>96460</v>
      </c>
      <c r="N143">
        <v>33.3326</v>
      </c>
      <c r="O143">
        <v>0</v>
      </c>
      <c r="P143">
        <v>96454</v>
      </c>
      <c r="Q143">
        <v>0</v>
      </c>
      <c r="R143">
        <v>33.3326</v>
      </c>
      <c r="S143">
        <v>0</v>
      </c>
      <c r="T143">
        <v>96454</v>
      </c>
      <c r="U143">
        <v>0</v>
      </c>
    </row>
    <row r="144" spans="1:21" ht="15">
      <c r="A144" t="s">
        <v>25</v>
      </c>
      <c r="B144">
        <v>1061000</v>
      </c>
      <c r="C144">
        <v>0</v>
      </c>
      <c r="D144">
        <v>-771632</v>
      </c>
      <c r="E144">
        <v>289368</v>
      </c>
      <c r="F144">
        <v>0</v>
      </c>
      <c r="G144">
        <v>289368</v>
      </c>
      <c r="H144">
        <v>-96454</v>
      </c>
      <c r="I144">
        <v>192914</v>
      </c>
      <c r="J144">
        <v>96454</v>
      </c>
      <c r="K144">
        <v>0</v>
      </c>
      <c r="L144">
        <v>96454</v>
      </c>
      <c r="M144">
        <v>96460</v>
      </c>
      <c r="N144">
        <v>33.3326</v>
      </c>
      <c r="O144">
        <v>0</v>
      </c>
      <c r="P144">
        <v>96454</v>
      </c>
      <c r="Q144">
        <v>0</v>
      </c>
      <c r="R144">
        <v>33.3326</v>
      </c>
      <c r="S144">
        <v>0</v>
      </c>
      <c r="T144">
        <v>96454</v>
      </c>
      <c r="U144">
        <v>0</v>
      </c>
    </row>
    <row r="145" spans="1:21" ht="15">
      <c r="A145" t="s">
        <v>95</v>
      </c>
      <c r="B145">
        <v>34900000</v>
      </c>
      <c r="C145">
        <v>0</v>
      </c>
      <c r="D145">
        <v>0</v>
      </c>
      <c r="E145">
        <v>34900000</v>
      </c>
      <c r="F145">
        <v>0</v>
      </c>
      <c r="G145">
        <v>34900000</v>
      </c>
      <c r="H145">
        <v>0</v>
      </c>
      <c r="I145">
        <v>34900000</v>
      </c>
      <c r="J145">
        <v>0</v>
      </c>
      <c r="K145">
        <v>0</v>
      </c>
      <c r="L145">
        <v>34900000</v>
      </c>
      <c r="M145">
        <v>0</v>
      </c>
      <c r="N145">
        <v>100</v>
      </c>
      <c r="O145">
        <v>0</v>
      </c>
      <c r="P145">
        <v>0</v>
      </c>
      <c r="Q145">
        <v>34900000</v>
      </c>
      <c r="R145">
        <v>0</v>
      </c>
      <c r="S145">
        <v>0</v>
      </c>
      <c r="T145">
        <v>0</v>
      </c>
      <c r="U145">
        <v>0</v>
      </c>
    </row>
    <row r="146" spans="1:21" ht="15">
      <c r="A146" t="s">
        <v>25</v>
      </c>
      <c r="B146">
        <v>34900000</v>
      </c>
      <c r="C146">
        <v>0</v>
      </c>
      <c r="D146">
        <v>0</v>
      </c>
      <c r="E146">
        <v>34900000</v>
      </c>
      <c r="F146">
        <v>0</v>
      </c>
      <c r="G146">
        <v>34900000</v>
      </c>
      <c r="H146">
        <v>0</v>
      </c>
      <c r="I146">
        <v>34900000</v>
      </c>
      <c r="J146">
        <v>0</v>
      </c>
      <c r="K146">
        <v>0</v>
      </c>
      <c r="L146">
        <v>34900000</v>
      </c>
      <c r="M146">
        <v>0</v>
      </c>
      <c r="N146">
        <v>100</v>
      </c>
      <c r="O146">
        <v>0</v>
      </c>
      <c r="P146">
        <v>0</v>
      </c>
      <c r="Q146">
        <v>34900000</v>
      </c>
      <c r="R146">
        <v>0</v>
      </c>
      <c r="S146">
        <v>0</v>
      </c>
      <c r="T146">
        <v>0</v>
      </c>
      <c r="U146">
        <v>0</v>
      </c>
    </row>
    <row r="147" spans="1:21" ht="15">
      <c r="A147" t="s">
        <v>96</v>
      </c>
      <c r="B147">
        <v>50141000</v>
      </c>
      <c r="C147">
        <v>0</v>
      </c>
      <c r="D147">
        <v>-3000000</v>
      </c>
      <c r="E147">
        <v>47141000</v>
      </c>
      <c r="F147">
        <v>0</v>
      </c>
      <c r="G147">
        <v>47141000</v>
      </c>
      <c r="H147">
        <v>-9636873</v>
      </c>
      <c r="I147">
        <v>37504127</v>
      </c>
      <c r="J147">
        <v>9636873</v>
      </c>
      <c r="K147">
        <v>12276400</v>
      </c>
      <c r="L147">
        <v>37504127</v>
      </c>
      <c r="M147">
        <v>0</v>
      </c>
      <c r="N147">
        <v>79.5573</v>
      </c>
      <c r="O147">
        <v>8494532</v>
      </c>
      <c r="P147">
        <v>12261489</v>
      </c>
      <c r="Q147">
        <v>25242638</v>
      </c>
      <c r="R147">
        <v>26.0102</v>
      </c>
      <c r="S147">
        <v>8494532</v>
      </c>
      <c r="T147">
        <v>12261489</v>
      </c>
      <c r="U147">
        <v>0</v>
      </c>
    </row>
    <row r="148" spans="1:21" ht="15">
      <c r="A148" t="s">
        <v>25</v>
      </c>
      <c r="B148">
        <v>50141000</v>
      </c>
      <c r="C148">
        <v>0</v>
      </c>
      <c r="D148">
        <v>-3000000</v>
      </c>
      <c r="E148">
        <v>47141000</v>
      </c>
      <c r="F148">
        <v>0</v>
      </c>
      <c r="G148">
        <v>47141000</v>
      </c>
      <c r="H148">
        <v>-9636873</v>
      </c>
      <c r="I148">
        <v>37504127</v>
      </c>
      <c r="J148">
        <v>9636873</v>
      </c>
      <c r="K148">
        <v>12276400</v>
      </c>
      <c r="L148">
        <v>37504127</v>
      </c>
      <c r="M148">
        <v>0</v>
      </c>
      <c r="N148">
        <v>79.5573</v>
      </c>
      <c r="O148">
        <v>8494532</v>
      </c>
      <c r="P148">
        <v>12261489</v>
      </c>
      <c r="Q148">
        <v>25242638</v>
      </c>
      <c r="R148">
        <v>26.0102</v>
      </c>
      <c r="S148">
        <v>8494532</v>
      </c>
      <c r="T148">
        <v>12261489</v>
      </c>
      <c r="U148">
        <v>0</v>
      </c>
    </row>
    <row r="149" spans="1:21" ht="15">
      <c r="A149" t="s">
        <v>97</v>
      </c>
      <c r="B149">
        <v>3600000</v>
      </c>
      <c r="C149">
        <v>0</v>
      </c>
      <c r="D149">
        <v>0</v>
      </c>
      <c r="E149">
        <v>3600000</v>
      </c>
      <c r="F149">
        <v>0</v>
      </c>
      <c r="G149">
        <v>3600000</v>
      </c>
      <c r="H149">
        <v>0</v>
      </c>
      <c r="I149">
        <v>3600000</v>
      </c>
      <c r="J149">
        <v>0</v>
      </c>
      <c r="K149">
        <v>68410</v>
      </c>
      <c r="L149">
        <v>543820</v>
      </c>
      <c r="M149">
        <v>3056180</v>
      </c>
      <c r="N149">
        <v>15.1061</v>
      </c>
      <c r="O149">
        <v>68410</v>
      </c>
      <c r="P149">
        <v>543820</v>
      </c>
      <c r="Q149">
        <v>0</v>
      </c>
      <c r="R149">
        <v>15.1061</v>
      </c>
      <c r="S149">
        <v>68410</v>
      </c>
      <c r="T149">
        <v>543820</v>
      </c>
      <c r="U149">
        <v>0</v>
      </c>
    </row>
    <row r="150" spans="1:21" ht="15">
      <c r="A150" t="s">
        <v>25</v>
      </c>
      <c r="B150">
        <v>3600000</v>
      </c>
      <c r="C150">
        <v>0</v>
      </c>
      <c r="D150">
        <v>0</v>
      </c>
      <c r="E150">
        <v>3600000</v>
      </c>
      <c r="F150">
        <v>0</v>
      </c>
      <c r="G150">
        <v>3600000</v>
      </c>
      <c r="H150">
        <v>0</v>
      </c>
      <c r="I150">
        <v>3600000</v>
      </c>
      <c r="J150">
        <v>0</v>
      </c>
      <c r="K150">
        <v>68410</v>
      </c>
      <c r="L150">
        <v>543820</v>
      </c>
      <c r="M150">
        <v>3056180</v>
      </c>
      <c r="N150">
        <v>15.1061</v>
      </c>
      <c r="O150">
        <v>68410</v>
      </c>
      <c r="P150">
        <v>543820</v>
      </c>
      <c r="Q150">
        <v>0</v>
      </c>
      <c r="R150">
        <v>15.1061</v>
      </c>
      <c r="S150">
        <v>68410</v>
      </c>
      <c r="T150">
        <v>543820</v>
      </c>
      <c r="U150">
        <v>0</v>
      </c>
    </row>
    <row r="151" spans="1:21" ht="15">
      <c r="A151" t="s">
        <v>98</v>
      </c>
      <c r="B151">
        <v>2500000</v>
      </c>
      <c r="C151">
        <v>0</v>
      </c>
      <c r="D151">
        <v>-2500000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 ht="15">
      <c r="A152" t="s">
        <v>25</v>
      </c>
      <c r="B152">
        <v>2500000</v>
      </c>
      <c r="C152">
        <v>0</v>
      </c>
      <c r="D152">
        <v>-2500000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ht="15">
      <c r="A153" t="s">
        <v>99</v>
      </c>
      <c r="B153">
        <v>76500000</v>
      </c>
      <c r="C153">
        <v>0</v>
      </c>
      <c r="D153">
        <v>0</v>
      </c>
      <c r="E153">
        <v>76500000</v>
      </c>
      <c r="F153">
        <v>0</v>
      </c>
      <c r="G153">
        <v>76500000</v>
      </c>
      <c r="H153">
        <v>0</v>
      </c>
      <c r="I153">
        <v>76500000</v>
      </c>
      <c r="J153">
        <v>0</v>
      </c>
      <c r="K153">
        <v>0</v>
      </c>
      <c r="L153">
        <v>0</v>
      </c>
      <c r="M153">
        <v>76500000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ht="15">
      <c r="A154" t="s">
        <v>25</v>
      </c>
      <c r="B154">
        <v>76500000</v>
      </c>
      <c r="C154">
        <v>0</v>
      </c>
      <c r="D154">
        <v>0</v>
      </c>
      <c r="E154">
        <v>76500000</v>
      </c>
      <c r="F154">
        <v>0</v>
      </c>
      <c r="G154">
        <v>76500000</v>
      </c>
      <c r="H154">
        <v>0</v>
      </c>
      <c r="I154">
        <v>76500000</v>
      </c>
      <c r="J154">
        <v>0</v>
      </c>
      <c r="K154">
        <v>0</v>
      </c>
      <c r="L154">
        <v>0</v>
      </c>
      <c r="M154">
        <v>76500000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ht="15">
      <c r="A155" t="s">
        <v>100</v>
      </c>
      <c r="B155">
        <v>0</v>
      </c>
      <c r="C155">
        <v>0</v>
      </c>
      <c r="D155">
        <v>2428000</v>
      </c>
      <c r="E155">
        <v>2428000</v>
      </c>
      <c r="F155">
        <v>0</v>
      </c>
      <c r="G155">
        <v>2428000</v>
      </c>
      <c r="H155">
        <v>0</v>
      </c>
      <c r="I155">
        <v>2428000</v>
      </c>
      <c r="J155">
        <v>0</v>
      </c>
      <c r="K155">
        <v>0</v>
      </c>
      <c r="L155">
        <v>785400</v>
      </c>
      <c r="M155">
        <v>1642600</v>
      </c>
      <c r="N155">
        <v>32.3476</v>
      </c>
      <c r="O155">
        <v>0</v>
      </c>
      <c r="P155">
        <v>785400</v>
      </c>
      <c r="Q155">
        <v>0</v>
      </c>
      <c r="R155">
        <v>32.3476</v>
      </c>
      <c r="S155">
        <v>0</v>
      </c>
      <c r="T155">
        <v>785400</v>
      </c>
      <c r="U155">
        <v>0</v>
      </c>
    </row>
    <row r="156" spans="1:21" ht="15">
      <c r="A156" t="s">
        <v>25</v>
      </c>
      <c r="B156">
        <v>0</v>
      </c>
      <c r="C156">
        <v>0</v>
      </c>
      <c r="D156">
        <v>2428000</v>
      </c>
      <c r="E156">
        <v>2428000</v>
      </c>
      <c r="F156">
        <v>0</v>
      </c>
      <c r="G156">
        <v>2428000</v>
      </c>
      <c r="H156">
        <v>0</v>
      </c>
      <c r="I156">
        <v>2428000</v>
      </c>
      <c r="J156">
        <v>0</v>
      </c>
      <c r="K156">
        <v>0</v>
      </c>
      <c r="L156">
        <v>785400</v>
      </c>
      <c r="M156">
        <v>1642600</v>
      </c>
      <c r="N156">
        <v>32.3476</v>
      </c>
      <c r="O156">
        <v>0</v>
      </c>
      <c r="P156">
        <v>785400</v>
      </c>
      <c r="Q156">
        <v>0</v>
      </c>
      <c r="R156">
        <v>32.3476</v>
      </c>
      <c r="S156">
        <v>0</v>
      </c>
      <c r="T156">
        <v>785400</v>
      </c>
      <c r="U156">
        <v>0</v>
      </c>
    </row>
    <row r="157" spans="1:21" ht="15">
      <c r="A157" t="s">
        <v>101</v>
      </c>
      <c r="B157">
        <v>10269957000</v>
      </c>
      <c r="C157">
        <v>0</v>
      </c>
      <c r="D157">
        <v>100000000</v>
      </c>
      <c r="E157">
        <v>10369957000</v>
      </c>
      <c r="F157">
        <v>0</v>
      </c>
      <c r="G157">
        <v>10369957000</v>
      </c>
      <c r="H157">
        <v>-11022277</v>
      </c>
      <c r="I157">
        <v>10334820986</v>
      </c>
      <c r="J157">
        <v>35136014</v>
      </c>
      <c r="K157">
        <v>11989206</v>
      </c>
      <c r="L157">
        <v>10181145917</v>
      </c>
      <c r="M157">
        <v>153675069</v>
      </c>
      <c r="N157">
        <v>98.1792</v>
      </c>
      <c r="O157">
        <v>993762204</v>
      </c>
      <c r="P157">
        <v>7435640956</v>
      </c>
      <c r="Q157">
        <v>2745504961</v>
      </c>
      <c r="R157">
        <v>71.7037</v>
      </c>
      <c r="S157">
        <v>993762204</v>
      </c>
      <c r="T157">
        <v>7435640956</v>
      </c>
      <c r="U157">
        <v>0</v>
      </c>
    </row>
    <row r="158" spans="1:21" ht="15">
      <c r="A158" t="s">
        <v>102</v>
      </c>
      <c r="B158">
        <v>20000000</v>
      </c>
      <c r="C158">
        <v>0</v>
      </c>
      <c r="D158">
        <v>-6038920</v>
      </c>
      <c r="E158">
        <v>13961080</v>
      </c>
      <c r="F158">
        <v>0</v>
      </c>
      <c r="G158">
        <v>13961080</v>
      </c>
      <c r="H158">
        <v>0</v>
      </c>
      <c r="I158">
        <v>13961080</v>
      </c>
      <c r="J158">
        <v>0</v>
      </c>
      <c r="K158">
        <v>0</v>
      </c>
      <c r="L158">
        <v>13961080</v>
      </c>
      <c r="M158">
        <v>0</v>
      </c>
      <c r="N158">
        <v>100</v>
      </c>
      <c r="O158">
        <v>0</v>
      </c>
      <c r="P158">
        <v>13961080</v>
      </c>
      <c r="Q158">
        <v>0</v>
      </c>
      <c r="R158">
        <v>100</v>
      </c>
      <c r="S158">
        <v>0</v>
      </c>
      <c r="T158">
        <v>13961080</v>
      </c>
      <c r="U158">
        <v>0</v>
      </c>
    </row>
    <row r="159" spans="1:21" ht="15">
      <c r="A159" t="s">
        <v>25</v>
      </c>
      <c r="B159">
        <v>20000000</v>
      </c>
      <c r="C159">
        <v>0</v>
      </c>
      <c r="D159">
        <v>-6038920</v>
      </c>
      <c r="E159">
        <v>13961080</v>
      </c>
      <c r="F159">
        <v>0</v>
      </c>
      <c r="G159">
        <v>13961080</v>
      </c>
      <c r="H159">
        <v>0</v>
      </c>
      <c r="I159">
        <v>13961080</v>
      </c>
      <c r="J159">
        <v>0</v>
      </c>
      <c r="K159">
        <v>0</v>
      </c>
      <c r="L159">
        <v>13961080</v>
      </c>
      <c r="M159">
        <v>0</v>
      </c>
      <c r="N159">
        <v>100</v>
      </c>
      <c r="O159">
        <v>0</v>
      </c>
      <c r="P159">
        <v>13961080</v>
      </c>
      <c r="Q159">
        <v>0</v>
      </c>
      <c r="R159">
        <v>100</v>
      </c>
      <c r="S159">
        <v>0</v>
      </c>
      <c r="T159">
        <v>13961080</v>
      </c>
      <c r="U159">
        <v>0</v>
      </c>
    </row>
    <row r="160" spans="1:21" ht="15">
      <c r="A160" t="s">
        <v>103</v>
      </c>
      <c r="B160">
        <v>200000000</v>
      </c>
      <c r="C160">
        <v>0</v>
      </c>
      <c r="D160">
        <v>0</v>
      </c>
      <c r="E160">
        <v>200000000</v>
      </c>
      <c r="F160">
        <v>0</v>
      </c>
      <c r="G160">
        <v>200000000</v>
      </c>
      <c r="H160">
        <v>0</v>
      </c>
      <c r="I160">
        <v>200000000</v>
      </c>
      <c r="J160">
        <v>0</v>
      </c>
      <c r="K160">
        <v>0</v>
      </c>
      <c r="L160">
        <v>200000000</v>
      </c>
      <c r="M160">
        <v>0</v>
      </c>
      <c r="N160">
        <v>100</v>
      </c>
      <c r="O160">
        <v>22000264</v>
      </c>
      <c r="P160">
        <v>154277702</v>
      </c>
      <c r="Q160">
        <v>45722298</v>
      </c>
      <c r="R160">
        <v>77.1389</v>
      </c>
      <c r="S160">
        <v>22000264</v>
      </c>
      <c r="T160">
        <v>154277702</v>
      </c>
      <c r="U160">
        <v>0</v>
      </c>
    </row>
    <row r="161" spans="1:21" ht="15">
      <c r="A161" t="s">
        <v>25</v>
      </c>
      <c r="B161">
        <v>200000000</v>
      </c>
      <c r="C161">
        <v>0</v>
      </c>
      <c r="D161">
        <v>0</v>
      </c>
      <c r="E161">
        <v>200000000</v>
      </c>
      <c r="F161">
        <v>0</v>
      </c>
      <c r="G161">
        <v>200000000</v>
      </c>
      <c r="H161">
        <v>0</v>
      </c>
      <c r="I161">
        <v>200000000</v>
      </c>
      <c r="J161">
        <v>0</v>
      </c>
      <c r="K161">
        <v>0</v>
      </c>
      <c r="L161">
        <v>200000000</v>
      </c>
      <c r="M161">
        <v>0</v>
      </c>
      <c r="N161">
        <v>100</v>
      </c>
      <c r="O161">
        <v>22000264</v>
      </c>
      <c r="P161">
        <v>154277702</v>
      </c>
      <c r="Q161">
        <v>45722298</v>
      </c>
      <c r="R161">
        <v>77.1389</v>
      </c>
      <c r="S161">
        <v>22000264</v>
      </c>
      <c r="T161">
        <v>154277702</v>
      </c>
      <c r="U161">
        <v>0</v>
      </c>
    </row>
    <row r="162" spans="1:21" ht="15">
      <c r="A162" t="s">
        <v>104</v>
      </c>
      <c r="B162">
        <v>175000000</v>
      </c>
      <c r="C162">
        <v>0</v>
      </c>
      <c r="D162">
        <v>49391318</v>
      </c>
      <c r="E162">
        <v>224391318</v>
      </c>
      <c r="F162">
        <v>0</v>
      </c>
      <c r="G162">
        <v>224391318</v>
      </c>
      <c r="H162">
        <v>0</v>
      </c>
      <c r="I162">
        <v>223757572</v>
      </c>
      <c r="J162">
        <v>633746</v>
      </c>
      <c r="K162">
        <v>0</v>
      </c>
      <c r="L162">
        <v>223757572</v>
      </c>
      <c r="M162">
        <v>0</v>
      </c>
      <c r="N162">
        <v>99.7176</v>
      </c>
      <c r="O162">
        <v>0</v>
      </c>
      <c r="P162">
        <v>192759643</v>
      </c>
      <c r="Q162">
        <v>30997929</v>
      </c>
      <c r="R162">
        <v>85.9033</v>
      </c>
      <c r="S162">
        <v>0</v>
      </c>
      <c r="T162">
        <v>192759643</v>
      </c>
      <c r="U162">
        <v>0</v>
      </c>
    </row>
    <row r="163" spans="1:21" ht="15">
      <c r="A163" t="s">
        <v>25</v>
      </c>
      <c r="B163">
        <v>175000000</v>
      </c>
      <c r="C163">
        <v>0</v>
      </c>
      <c r="D163">
        <v>49391318</v>
      </c>
      <c r="E163">
        <v>224391318</v>
      </c>
      <c r="F163">
        <v>0</v>
      </c>
      <c r="G163">
        <v>224391318</v>
      </c>
      <c r="H163">
        <v>0</v>
      </c>
      <c r="I163">
        <v>223757572</v>
      </c>
      <c r="J163">
        <v>633746</v>
      </c>
      <c r="K163">
        <v>0</v>
      </c>
      <c r="L163">
        <v>223757572</v>
      </c>
      <c r="M163">
        <v>0</v>
      </c>
      <c r="N163">
        <v>99.7176</v>
      </c>
      <c r="O163">
        <v>0</v>
      </c>
      <c r="P163">
        <v>192759643</v>
      </c>
      <c r="Q163">
        <v>30997929</v>
      </c>
      <c r="R163">
        <v>85.9033</v>
      </c>
      <c r="S163">
        <v>0</v>
      </c>
      <c r="T163">
        <v>192759643</v>
      </c>
      <c r="U163">
        <v>0</v>
      </c>
    </row>
    <row r="164" spans="1:21" ht="15">
      <c r="A164" t="s">
        <v>105</v>
      </c>
      <c r="B164">
        <v>345425000</v>
      </c>
      <c r="C164">
        <v>0</v>
      </c>
      <c r="D164">
        <v>277830944</v>
      </c>
      <c r="E164">
        <v>623255944</v>
      </c>
      <c r="F164">
        <v>0</v>
      </c>
      <c r="G164">
        <v>623255944</v>
      </c>
      <c r="H164">
        <v>0</v>
      </c>
      <c r="I164">
        <v>623255944</v>
      </c>
      <c r="J164">
        <v>0</v>
      </c>
      <c r="K164">
        <v>22882539</v>
      </c>
      <c r="L164">
        <v>469585264</v>
      </c>
      <c r="M164">
        <v>153670680</v>
      </c>
      <c r="N164">
        <v>75.3439</v>
      </c>
      <c r="O164">
        <v>108720773</v>
      </c>
      <c r="P164">
        <v>339605697</v>
      </c>
      <c r="Q164">
        <v>129979567</v>
      </c>
      <c r="R164">
        <v>54.489</v>
      </c>
      <c r="S164">
        <v>108720773</v>
      </c>
      <c r="T164">
        <v>339605697</v>
      </c>
      <c r="U164">
        <v>0</v>
      </c>
    </row>
    <row r="165" spans="1:21" ht="15">
      <c r="A165" t="s">
        <v>25</v>
      </c>
      <c r="B165">
        <v>345425000</v>
      </c>
      <c r="C165">
        <v>0</v>
      </c>
      <c r="D165">
        <v>274817000</v>
      </c>
      <c r="E165">
        <v>620242000</v>
      </c>
      <c r="F165">
        <v>0</v>
      </c>
      <c r="G165">
        <v>620242000</v>
      </c>
      <c r="H165">
        <v>0</v>
      </c>
      <c r="I165">
        <v>620242000</v>
      </c>
      <c r="J165">
        <v>0</v>
      </c>
      <c r="K165">
        <v>22882539</v>
      </c>
      <c r="L165">
        <v>466571320</v>
      </c>
      <c r="M165">
        <v>153670680</v>
      </c>
      <c r="N165">
        <v>75.2241</v>
      </c>
      <c r="O165">
        <v>108720773</v>
      </c>
      <c r="P165">
        <v>336591753</v>
      </c>
      <c r="Q165">
        <v>129979567</v>
      </c>
      <c r="R165">
        <v>54.2678</v>
      </c>
      <c r="S165">
        <v>108720773</v>
      </c>
      <c r="T165">
        <v>336591753</v>
      </c>
      <c r="U165">
        <v>0</v>
      </c>
    </row>
    <row r="166" spans="1:21" ht="15">
      <c r="A166" t="s">
        <v>106</v>
      </c>
      <c r="B166">
        <v>0</v>
      </c>
      <c r="C166">
        <v>0</v>
      </c>
      <c r="D166">
        <v>3013944</v>
      </c>
      <c r="E166">
        <v>3013944</v>
      </c>
      <c r="F166">
        <v>0</v>
      </c>
      <c r="G166">
        <v>3013944</v>
      </c>
      <c r="H166">
        <v>0</v>
      </c>
      <c r="I166">
        <v>3013944</v>
      </c>
      <c r="J166">
        <v>0</v>
      </c>
      <c r="K166">
        <v>0</v>
      </c>
      <c r="L166">
        <v>3013944</v>
      </c>
      <c r="M166">
        <v>0</v>
      </c>
      <c r="N166">
        <v>100</v>
      </c>
      <c r="O166">
        <v>0</v>
      </c>
      <c r="P166">
        <v>3013944</v>
      </c>
      <c r="Q166">
        <v>0</v>
      </c>
      <c r="R166">
        <v>100</v>
      </c>
      <c r="S166">
        <v>0</v>
      </c>
      <c r="T166">
        <v>3013944</v>
      </c>
      <c r="U166">
        <v>0</v>
      </c>
    </row>
    <row r="167" spans="1:21" ht="15">
      <c r="A167" t="s">
        <v>107</v>
      </c>
      <c r="B167">
        <v>1998050000</v>
      </c>
      <c r="C167">
        <v>0</v>
      </c>
      <c r="D167">
        <v>585335602</v>
      </c>
      <c r="E167">
        <v>2583385602</v>
      </c>
      <c r="F167">
        <v>0</v>
      </c>
      <c r="G167">
        <v>2583385602</v>
      </c>
      <c r="H167">
        <v>-133333</v>
      </c>
      <c r="I167">
        <v>2578016667</v>
      </c>
      <c r="J167">
        <v>5368935</v>
      </c>
      <c r="K167">
        <v>0</v>
      </c>
      <c r="L167">
        <v>2578016667</v>
      </c>
      <c r="M167">
        <v>0</v>
      </c>
      <c r="N167">
        <v>99.7922</v>
      </c>
      <c r="O167">
        <v>234440000</v>
      </c>
      <c r="P167">
        <v>1882916666</v>
      </c>
      <c r="Q167">
        <v>695100001</v>
      </c>
      <c r="R167">
        <v>72.8856</v>
      </c>
      <c r="S167">
        <v>234440000</v>
      </c>
      <c r="T167">
        <v>1882916666</v>
      </c>
      <c r="U167">
        <v>0</v>
      </c>
    </row>
    <row r="168" spans="1:21" ht="15">
      <c r="A168" t="s">
        <v>25</v>
      </c>
      <c r="B168">
        <v>1983454000</v>
      </c>
      <c r="C168">
        <v>0</v>
      </c>
      <c r="D168">
        <v>301886602</v>
      </c>
      <c r="E168">
        <v>2285340602</v>
      </c>
      <c r="F168">
        <v>0</v>
      </c>
      <c r="G168">
        <v>2285340602</v>
      </c>
      <c r="H168">
        <v>-133333</v>
      </c>
      <c r="I168">
        <v>2279971667</v>
      </c>
      <c r="J168">
        <v>5368935</v>
      </c>
      <c r="K168">
        <v>0</v>
      </c>
      <c r="L168">
        <v>2279971667</v>
      </c>
      <c r="M168">
        <v>0</v>
      </c>
      <c r="N168">
        <v>99.7651</v>
      </c>
      <c r="O168">
        <v>207140000</v>
      </c>
      <c r="P168">
        <v>1660916666</v>
      </c>
      <c r="Q168">
        <v>619055001</v>
      </c>
      <c r="R168">
        <v>72.677</v>
      </c>
      <c r="S168">
        <v>207140000</v>
      </c>
      <c r="T168">
        <v>1660916666</v>
      </c>
      <c r="U168">
        <v>0</v>
      </c>
    </row>
    <row r="169" spans="1:21" ht="15">
      <c r="A169" t="s">
        <v>108</v>
      </c>
      <c r="B169">
        <v>14596000</v>
      </c>
      <c r="C169">
        <v>0</v>
      </c>
      <c r="D169">
        <v>283449000</v>
      </c>
      <c r="E169">
        <v>298045000</v>
      </c>
      <c r="F169">
        <v>0</v>
      </c>
      <c r="G169">
        <v>298045000</v>
      </c>
      <c r="H169">
        <v>0</v>
      </c>
      <c r="I169">
        <v>298045000</v>
      </c>
      <c r="J169">
        <v>0</v>
      </c>
      <c r="K169">
        <v>0</v>
      </c>
      <c r="L169">
        <v>298045000</v>
      </c>
      <c r="M169">
        <v>0</v>
      </c>
      <c r="N169">
        <v>100</v>
      </c>
      <c r="O169">
        <v>27300000</v>
      </c>
      <c r="P169">
        <v>222000000</v>
      </c>
      <c r="Q169">
        <v>76045000</v>
      </c>
      <c r="R169">
        <v>74.4854</v>
      </c>
      <c r="S169">
        <v>27300000</v>
      </c>
      <c r="T169">
        <v>222000000</v>
      </c>
      <c r="U169">
        <v>0</v>
      </c>
    </row>
    <row r="170" spans="1:21" ht="15">
      <c r="A170" t="s">
        <v>109</v>
      </c>
      <c r="B170">
        <v>116500000</v>
      </c>
      <c r="C170">
        <v>0</v>
      </c>
      <c r="D170">
        <v>123300000</v>
      </c>
      <c r="E170">
        <v>239800000</v>
      </c>
      <c r="F170">
        <v>0</v>
      </c>
      <c r="G170">
        <v>239800000</v>
      </c>
      <c r="H170">
        <v>0</v>
      </c>
      <c r="I170">
        <v>239800000</v>
      </c>
      <c r="J170">
        <v>0</v>
      </c>
      <c r="K170">
        <v>0</v>
      </c>
      <c r="L170">
        <v>239800000</v>
      </c>
      <c r="M170">
        <v>0</v>
      </c>
      <c r="N170">
        <v>100</v>
      </c>
      <c r="O170">
        <v>28280000</v>
      </c>
      <c r="P170">
        <v>148213333</v>
      </c>
      <c r="Q170">
        <v>91586667</v>
      </c>
      <c r="R170">
        <v>61.8071</v>
      </c>
      <c r="S170">
        <v>28280000</v>
      </c>
      <c r="T170">
        <v>148213333</v>
      </c>
      <c r="U170">
        <v>0</v>
      </c>
    </row>
    <row r="171" spans="1:21" ht="15">
      <c r="A171" t="s">
        <v>25</v>
      </c>
      <c r="B171">
        <v>116500000</v>
      </c>
      <c r="C171">
        <v>0</v>
      </c>
      <c r="D171">
        <v>123300000</v>
      </c>
      <c r="E171">
        <v>239800000</v>
      </c>
      <c r="F171">
        <v>0</v>
      </c>
      <c r="G171">
        <v>239800000</v>
      </c>
      <c r="H171">
        <v>0</v>
      </c>
      <c r="I171">
        <v>239800000</v>
      </c>
      <c r="J171">
        <v>0</v>
      </c>
      <c r="K171">
        <v>0</v>
      </c>
      <c r="L171">
        <v>239800000</v>
      </c>
      <c r="M171">
        <v>0</v>
      </c>
      <c r="N171">
        <v>100</v>
      </c>
      <c r="O171">
        <v>28280000</v>
      </c>
      <c r="P171">
        <v>148213333</v>
      </c>
      <c r="Q171">
        <v>91586667</v>
      </c>
      <c r="R171">
        <v>61.8071</v>
      </c>
      <c r="S171">
        <v>28280000</v>
      </c>
      <c r="T171">
        <v>148213333</v>
      </c>
      <c r="U171">
        <v>0</v>
      </c>
    </row>
    <row r="172" spans="1:21" ht="15">
      <c r="A172" t="s">
        <v>110</v>
      </c>
      <c r="B172">
        <v>1620881000</v>
      </c>
      <c r="C172">
        <v>0</v>
      </c>
      <c r="D172">
        <v>-371281000</v>
      </c>
      <c r="E172">
        <v>1249600000</v>
      </c>
      <c r="F172">
        <v>0</v>
      </c>
      <c r="G172">
        <v>1249600000</v>
      </c>
      <c r="H172">
        <v>0</v>
      </c>
      <c r="I172">
        <v>1249600000</v>
      </c>
      <c r="J172">
        <v>0</v>
      </c>
      <c r="K172">
        <v>0</v>
      </c>
      <c r="L172">
        <v>1249600000</v>
      </c>
      <c r="M172">
        <v>0</v>
      </c>
      <c r="N172">
        <v>100</v>
      </c>
      <c r="O172">
        <v>115800000</v>
      </c>
      <c r="P172">
        <v>901020000</v>
      </c>
      <c r="Q172">
        <v>348580000</v>
      </c>
      <c r="R172">
        <v>72.1047</v>
      </c>
      <c r="S172">
        <v>115800000</v>
      </c>
      <c r="T172">
        <v>901020000</v>
      </c>
      <c r="U172">
        <v>0</v>
      </c>
    </row>
    <row r="173" spans="1:21" ht="15">
      <c r="A173" t="s">
        <v>25</v>
      </c>
      <c r="B173">
        <v>1464945000</v>
      </c>
      <c r="C173">
        <v>0</v>
      </c>
      <c r="D173">
        <v>-215345000</v>
      </c>
      <c r="E173">
        <v>1249600000</v>
      </c>
      <c r="F173">
        <v>0</v>
      </c>
      <c r="G173">
        <v>1249600000</v>
      </c>
      <c r="H173">
        <v>0</v>
      </c>
      <c r="I173">
        <v>1249600000</v>
      </c>
      <c r="J173">
        <v>0</v>
      </c>
      <c r="K173">
        <v>0</v>
      </c>
      <c r="L173">
        <v>1249600000</v>
      </c>
      <c r="M173">
        <v>0</v>
      </c>
      <c r="N173">
        <v>100</v>
      </c>
      <c r="O173">
        <v>115800000</v>
      </c>
      <c r="P173">
        <v>901020000</v>
      </c>
      <c r="Q173">
        <v>348580000</v>
      </c>
      <c r="R173">
        <v>72.1047</v>
      </c>
      <c r="S173">
        <v>115800000</v>
      </c>
      <c r="T173">
        <v>901020000</v>
      </c>
      <c r="U173">
        <v>0</v>
      </c>
    </row>
    <row r="174" spans="1:21" ht="15">
      <c r="A174" t="s">
        <v>108</v>
      </c>
      <c r="B174">
        <v>155936000</v>
      </c>
      <c r="C174">
        <v>0</v>
      </c>
      <c r="D174">
        <v>-155936000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</row>
    <row r="175" spans="1:21" ht="15">
      <c r="A175" t="s">
        <v>111</v>
      </c>
      <c r="B175">
        <v>0</v>
      </c>
      <c r="C175">
        <v>0</v>
      </c>
      <c r="D175">
        <v>293400000</v>
      </c>
      <c r="E175">
        <v>293400000</v>
      </c>
      <c r="F175">
        <v>0</v>
      </c>
      <c r="G175">
        <v>293400000</v>
      </c>
      <c r="H175">
        <v>-29133333</v>
      </c>
      <c r="I175">
        <v>264266667</v>
      </c>
      <c r="J175">
        <v>29133333</v>
      </c>
      <c r="K175">
        <v>-29133333</v>
      </c>
      <c r="L175">
        <v>264266667</v>
      </c>
      <c r="M175">
        <v>0</v>
      </c>
      <c r="N175">
        <v>90.0704</v>
      </c>
      <c r="O175">
        <v>30600000</v>
      </c>
      <c r="P175">
        <v>202406667</v>
      </c>
      <c r="Q175">
        <v>61860000</v>
      </c>
      <c r="R175">
        <v>68.9866</v>
      </c>
      <c r="S175">
        <v>30600000</v>
      </c>
      <c r="T175">
        <v>202406667</v>
      </c>
      <c r="U175">
        <v>0</v>
      </c>
    </row>
    <row r="176" spans="1:21" ht="15">
      <c r="A176" t="s">
        <v>25</v>
      </c>
      <c r="B176">
        <v>0</v>
      </c>
      <c r="C176">
        <v>0</v>
      </c>
      <c r="D176">
        <v>79200000</v>
      </c>
      <c r="E176">
        <v>79200000</v>
      </c>
      <c r="F176">
        <v>0</v>
      </c>
      <c r="G176">
        <v>79200000</v>
      </c>
      <c r="H176">
        <v>0</v>
      </c>
      <c r="I176">
        <v>79200000</v>
      </c>
      <c r="J176">
        <v>0</v>
      </c>
      <c r="K176">
        <v>0</v>
      </c>
      <c r="L176">
        <v>79200000</v>
      </c>
      <c r="M176">
        <v>0</v>
      </c>
      <c r="N176">
        <v>100</v>
      </c>
      <c r="O176">
        <v>7200000</v>
      </c>
      <c r="P176">
        <v>57600000</v>
      </c>
      <c r="Q176">
        <v>21600000</v>
      </c>
      <c r="R176">
        <v>72.7273</v>
      </c>
      <c r="S176">
        <v>7200000</v>
      </c>
      <c r="T176">
        <v>57600000</v>
      </c>
      <c r="U176">
        <v>0</v>
      </c>
    </row>
    <row r="177" spans="1:21" ht="15">
      <c r="A177" t="s">
        <v>108</v>
      </c>
      <c r="B177">
        <v>0</v>
      </c>
      <c r="C177">
        <v>0</v>
      </c>
      <c r="D177">
        <v>214200000</v>
      </c>
      <c r="E177">
        <v>214200000</v>
      </c>
      <c r="F177">
        <v>0</v>
      </c>
      <c r="G177">
        <v>214200000</v>
      </c>
      <c r="H177">
        <v>-29133333</v>
      </c>
      <c r="I177">
        <v>185066667</v>
      </c>
      <c r="J177">
        <v>29133333</v>
      </c>
      <c r="K177">
        <v>-29133333</v>
      </c>
      <c r="L177">
        <v>185066667</v>
      </c>
      <c r="M177">
        <v>0</v>
      </c>
      <c r="N177">
        <v>86.399</v>
      </c>
      <c r="O177">
        <v>23400000</v>
      </c>
      <c r="P177">
        <v>144806667</v>
      </c>
      <c r="Q177">
        <v>40260000</v>
      </c>
      <c r="R177">
        <v>67.6035</v>
      </c>
      <c r="S177">
        <v>23400000</v>
      </c>
      <c r="T177">
        <v>144806667</v>
      </c>
      <c r="U177">
        <v>0</v>
      </c>
    </row>
    <row r="178" spans="1:21" ht="15">
      <c r="A178" t="s">
        <v>112</v>
      </c>
      <c r="B178">
        <v>0</v>
      </c>
      <c r="C178">
        <v>0</v>
      </c>
      <c r="D178">
        <v>492800000</v>
      </c>
      <c r="E178">
        <v>492800000</v>
      </c>
      <c r="F178">
        <v>0</v>
      </c>
      <c r="G178">
        <v>492800000</v>
      </c>
      <c r="H178">
        <v>0</v>
      </c>
      <c r="I178">
        <v>492800000</v>
      </c>
      <c r="J178">
        <v>0</v>
      </c>
      <c r="K178">
        <v>0</v>
      </c>
      <c r="L178">
        <v>492800000</v>
      </c>
      <c r="M178">
        <v>0</v>
      </c>
      <c r="N178">
        <v>100</v>
      </c>
      <c r="O178">
        <v>44800000</v>
      </c>
      <c r="P178">
        <v>360200000</v>
      </c>
      <c r="Q178">
        <v>132600000</v>
      </c>
      <c r="R178">
        <v>73.0925</v>
      </c>
      <c r="S178">
        <v>44800000</v>
      </c>
      <c r="T178">
        <v>360200000</v>
      </c>
      <c r="U178">
        <v>0</v>
      </c>
    </row>
    <row r="179" spans="1:21" ht="15">
      <c r="A179" t="s">
        <v>25</v>
      </c>
      <c r="B179">
        <v>0</v>
      </c>
      <c r="C179">
        <v>0</v>
      </c>
      <c r="D179">
        <v>413600000</v>
      </c>
      <c r="E179">
        <v>413600000</v>
      </c>
      <c r="F179">
        <v>0</v>
      </c>
      <c r="G179">
        <v>413600000</v>
      </c>
      <c r="H179">
        <v>0</v>
      </c>
      <c r="I179">
        <v>413600000</v>
      </c>
      <c r="J179">
        <v>0</v>
      </c>
      <c r="K179">
        <v>0</v>
      </c>
      <c r="L179">
        <v>413600000</v>
      </c>
      <c r="M179">
        <v>0</v>
      </c>
      <c r="N179">
        <v>100</v>
      </c>
      <c r="O179">
        <v>37600000</v>
      </c>
      <c r="P179">
        <v>302600000</v>
      </c>
      <c r="Q179">
        <v>111000000</v>
      </c>
      <c r="R179">
        <v>73.1625</v>
      </c>
      <c r="S179">
        <v>37600000</v>
      </c>
      <c r="T179">
        <v>302600000</v>
      </c>
      <c r="U179">
        <v>0</v>
      </c>
    </row>
    <row r="180" spans="1:21" ht="15">
      <c r="A180" t="s">
        <v>108</v>
      </c>
      <c r="B180">
        <v>0</v>
      </c>
      <c r="C180">
        <v>0</v>
      </c>
      <c r="D180">
        <v>79200000</v>
      </c>
      <c r="E180">
        <v>79200000</v>
      </c>
      <c r="F180">
        <v>0</v>
      </c>
      <c r="G180">
        <v>79200000</v>
      </c>
      <c r="H180">
        <v>0</v>
      </c>
      <c r="I180">
        <v>79200000</v>
      </c>
      <c r="J180">
        <v>0</v>
      </c>
      <c r="K180">
        <v>0</v>
      </c>
      <c r="L180">
        <v>79200000</v>
      </c>
      <c r="M180">
        <v>0</v>
      </c>
      <c r="N180">
        <v>100</v>
      </c>
      <c r="O180">
        <v>7200000</v>
      </c>
      <c r="P180">
        <v>57600000</v>
      </c>
      <c r="Q180">
        <v>21600000</v>
      </c>
      <c r="R180">
        <v>72.7273</v>
      </c>
      <c r="S180">
        <v>7200000</v>
      </c>
      <c r="T180">
        <v>57600000</v>
      </c>
      <c r="U180">
        <v>0</v>
      </c>
    </row>
    <row r="181" spans="1:21" ht="15">
      <c r="A181" t="s">
        <v>113</v>
      </c>
      <c r="B181">
        <v>5410001000</v>
      </c>
      <c r="C181">
        <v>0</v>
      </c>
      <c r="D181">
        <v>-5410001000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</row>
    <row r="182" spans="1:21" ht="15">
      <c r="A182" t="s">
        <v>25</v>
      </c>
      <c r="B182">
        <v>4505888000</v>
      </c>
      <c r="C182">
        <v>0</v>
      </c>
      <c r="D182">
        <v>-4505888000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</row>
    <row r="183" spans="1:21" ht="15">
      <c r="A183" t="s">
        <v>108</v>
      </c>
      <c r="B183">
        <v>904113000</v>
      </c>
      <c r="C183">
        <v>0</v>
      </c>
      <c r="D183">
        <v>-904113000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</row>
    <row r="184" spans="1:21" ht="15">
      <c r="A184" t="s">
        <v>114</v>
      </c>
      <c r="B184">
        <v>37700000</v>
      </c>
      <c r="C184">
        <v>0</v>
      </c>
      <c r="D184">
        <v>-37700000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</row>
    <row r="185" spans="1:21" ht="15">
      <c r="A185" t="s">
        <v>25</v>
      </c>
      <c r="B185">
        <v>37700000</v>
      </c>
      <c r="C185">
        <v>0</v>
      </c>
      <c r="D185">
        <v>-37700000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</row>
    <row r="186" spans="1:21" ht="15">
      <c r="A186" t="s">
        <v>115</v>
      </c>
      <c r="B186">
        <v>70350000</v>
      </c>
      <c r="C186">
        <v>0</v>
      </c>
      <c r="D186">
        <v>-70350000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</row>
    <row r="187" spans="1:21" ht="15">
      <c r="A187" t="s">
        <v>25</v>
      </c>
      <c r="B187">
        <v>70350000</v>
      </c>
      <c r="C187">
        <v>0</v>
      </c>
      <c r="D187">
        <v>-70350000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</row>
    <row r="188" spans="1:21" ht="15">
      <c r="A188" t="s">
        <v>116</v>
      </c>
      <c r="B188">
        <v>0</v>
      </c>
      <c r="C188">
        <v>0</v>
      </c>
      <c r="D188">
        <v>4449363056</v>
      </c>
      <c r="E188">
        <v>4449363056</v>
      </c>
      <c r="F188">
        <v>0</v>
      </c>
      <c r="G188">
        <v>4449363056</v>
      </c>
      <c r="H188">
        <v>18244389</v>
      </c>
      <c r="I188">
        <v>4449363056</v>
      </c>
      <c r="J188">
        <v>0</v>
      </c>
      <c r="K188">
        <v>18240000</v>
      </c>
      <c r="L188">
        <v>4449358667</v>
      </c>
      <c r="M188">
        <v>4389</v>
      </c>
      <c r="N188">
        <v>99.9999</v>
      </c>
      <c r="O188">
        <v>409121167</v>
      </c>
      <c r="P188">
        <v>3240280168</v>
      </c>
      <c r="Q188">
        <v>1209078499</v>
      </c>
      <c r="R188">
        <v>72.8257</v>
      </c>
      <c r="S188">
        <v>409121167</v>
      </c>
      <c r="T188">
        <v>3240280168</v>
      </c>
      <c r="U188">
        <v>0</v>
      </c>
    </row>
    <row r="189" spans="1:21" ht="15">
      <c r="A189" t="s">
        <v>25</v>
      </c>
      <c r="B189">
        <v>0</v>
      </c>
      <c r="C189">
        <v>0</v>
      </c>
      <c r="D189">
        <v>3952296389</v>
      </c>
      <c r="E189">
        <v>3952296389</v>
      </c>
      <c r="F189">
        <v>0</v>
      </c>
      <c r="G189">
        <v>3952296389</v>
      </c>
      <c r="H189">
        <v>18244389</v>
      </c>
      <c r="I189">
        <v>3952296389</v>
      </c>
      <c r="J189">
        <v>0</v>
      </c>
      <c r="K189">
        <v>18240000</v>
      </c>
      <c r="L189">
        <v>3952292000</v>
      </c>
      <c r="M189">
        <v>4389</v>
      </c>
      <c r="N189">
        <v>99.9999</v>
      </c>
      <c r="O189">
        <v>364621167</v>
      </c>
      <c r="P189">
        <v>2869026834</v>
      </c>
      <c r="Q189">
        <v>1083265166</v>
      </c>
      <c r="R189">
        <v>72.5914</v>
      </c>
      <c r="S189">
        <v>364621167</v>
      </c>
      <c r="T189">
        <v>2869026834</v>
      </c>
      <c r="U189">
        <v>0</v>
      </c>
    </row>
    <row r="190" spans="1:21" ht="15">
      <c r="A190" t="s">
        <v>108</v>
      </c>
      <c r="B190">
        <v>0</v>
      </c>
      <c r="C190">
        <v>0</v>
      </c>
      <c r="D190">
        <v>483200000</v>
      </c>
      <c r="E190">
        <v>483200000</v>
      </c>
      <c r="F190">
        <v>0</v>
      </c>
      <c r="G190">
        <v>483200000</v>
      </c>
      <c r="H190">
        <v>0</v>
      </c>
      <c r="I190">
        <v>483200000</v>
      </c>
      <c r="J190">
        <v>0</v>
      </c>
      <c r="K190">
        <v>0</v>
      </c>
      <c r="L190">
        <v>483200000</v>
      </c>
      <c r="M190">
        <v>0</v>
      </c>
      <c r="N190">
        <v>100</v>
      </c>
      <c r="O190">
        <v>44500000</v>
      </c>
      <c r="P190">
        <v>357386667</v>
      </c>
      <c r="Q190">
        <v>125813333</v>
      </c>
      <c r="R190">
        <v>73.9625</v>
      </c>
      <c r="S190">
        <v>44500000</v>
      </c>
      <c r="T190">
        <v>357386667</v>
      </c>
      <c r="U190">
        <v>0</v>
      </c>
    </row>
    <row r="191" spans="1:21" ht="15">
      <c r="A191" t="s">
        <v>106</v>
      </c>
      <c r="B191">
        <v>0</v>
      </c>
      <c r="C191">
        <v>0</v>
      </c>
      <c r="D191">
        <v>13866667</v>
      </c>
      <c r="E191">
        <v>13866667</v>
      </c>
      <c r="F191">
        <v>0</v>
      </c>
      <c r="G191">
        <v>13866667</v>
      </c>
      <c r="H191">
        <v>0</v>
      </c>
      <c r="I191">
        <v>13866667</v>
      </c>
      <c r="J191">
        <v>0</v>
      </c>
      <c r="K191">
        <v>0</v>
      </c>
      <c r="L191">
        <v>13866667</v>
      </c>
      <c r="M191">
        <v>0</v>
      </c>
      <c r="N191">
        <v>100</v>
      </c>
      <c r="O191">
        <v>0</v>
      </c>
      <c r="P191">
        <v>13866667</v>
      </c>
      <c r="Q191">
        <v>0</v>
      </c>
      <c r="R191">
        <v>100</v>
      </c>
      <c r="S191">
        <v>0</v>
      </c>
      <c r="T191">
        <v>13866667</v>
      </c>
      <c r="U191">
        <v>0</v>
      </c>
    </row>
    <row r="192" spans="1:21" ht="15">
      <c r="A192" t="s">
        <v>117</v>
      </c>
      <c r="B192">
        <v>175000000</v>
      </c>
      <c r="C192">
        <v>0</v>
      </c>
      <c r="D192">
        <v>-175000000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</row>
    <row r="193" spans="1:21" ht="15">
      <c r="A193" t="s">
        <v>25</v>
      </c>
      <c r="B193">
        <v>175000000</v>
      </c>
      <c r="C193">
        <v>0</v>
      </c>
      <c r="D193">
        <v>-175000000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</row>
    <row r="194" spans="1:21" ht="15">
      <c r="A194" t="s">
        <v>118</v>
      </c>
      <c r="B194">
        <v>101050000</v>
      </c>
      <c r="C194">
        <v>0</v>
      </c>
      <c r="D194">
        <v>-101050000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</row>
    <row r="195" spans="1:21" ht="15">
      <c r="A195" t="s">
        <v>25</v>
      </c>
      <c r="B195">
        <v>101050000</v>
      </c>
      <c r="C195">
        <v>0</v>
      </c>
      <c r="D195">
        <v>-101050000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</row>
    <row r="196" spans="1:21" ht="15">
      <c r="A196" t="s">
        <v>119</v>
      </c>
      <c r="B196">
        <v>4991603000</v>
      </c>
      <c r="C196">
        <v>100000000</v>
      </c>
      <c r="D196">
        <v>680000000</v>
      </c>
      <c r="E196">
        <v>5671603000</v>
      </c>
      <c r="F196">
        <v>0</v>
      </c>
      <c r="G196">
        <v>5671603000</v>
      </c>
      <c r="H196">
        <v>76278404</v>
      </c>
      <c r="I196">
        <v>5564733094</v>
      </c>
      <c r="J196">
        <v>106869906</v>
      </c>
      <c r="K196">
        <v>152195750</v>
      </c>
      <c r="L196">
        <v>5102334486</v>
      </c>
      <c r="M196">
        <v>462398608</v>
      </c>
      <c r="N196">
        <v>89.9628</v>
      </c>
      <c r="O196">
        <v>522601537</v>
      </c>
      <c r="P196">
        <v>3970692776</v>
      </c>
      <c r="Q196">
        <v>1131641710</v>
      </c>
      <c r="R196">
        <v>70.0101</v>
      </c>
      <c r="S196">
        <v>522601537</v>
      </c>
      <c r="T196">
        <v>3970692776</v>
      </c>
      <c r="U196">
        <v>0</v>
      </c>
    </row>
    <row r="197" spans="1:21" ht="15">
      <c r="A197" t="s">
        <v>120</v>
      </c>
      <c r="B197">
        <v>204115000</v>
      </c>
      <c r="C197">
        <v>13892875</v>
      </c>
      <c r="D197">
        <v>-76064875</v>
      </c>
      <c r="E197">
        <v>128050125</v>
      </c>
      <c r="F197">
        <v>0</v>
      </c>
      <c r="G197">
        <v>128050125</v>
      </c>
      <c r="H197">
        <v>0</v>
      </c>
      <c r="I197">
        <v>114157250</v>
      </c>
      <c r="J197">
        <v>13892875</v>
      </c>
      <c r="K197">
        <v>0</v>
      </c>
      <c r="L197">
        <v>114157250</v>
      </c>
      <c r="M197">
        <v>0</v>
      </c>
      <c r="N197">
        <v>89.1504</v>
      </c>
      <c r="O197">
        <v>7431450</v>
      </c>
      <c r="P197">
        <v>74708060</v>
      </c>
      <c r="Q197">
        <v>39449190</v>
      </c>
      <c r="R197">
        <v>58.3428</v>
      </c>
      <c r="S197">
        <v>7431450</v>
      </c>
      <c r="T197">
        <v>74708060</v>
      </c>
      <c r="U197">
        <v>0</v>
      </c>
    </row>
    <row r="198" spans="1:21" ht="15">
      <c r="A198" t="s">
        <v>25</v>
      </c>
      <c r="B198">
        <v>204115000</v>
      </c>
      <c r="C198">
        <v>13892875</v>
      </c>
      <c r="D198">
        <v>-76064875</v>
      </c>
      <c r="E198">
        <v>128050125</v>
      </c>
      <c r="F198">
        <v>0</v>
      </c>
      <c r="G198">
        <v>128050125</v>
      </c>
      <c r="H198">
        <v>0</v>
      </c>
      <c r="I198">
        <v>114157250</v>
      </c>
      <c r="J198">
        <v>13892875</v>
      </c>
      <c r="K198">
        <v>0</v>
      </c>
      <c r="L198">
        <v>114157250</v>
      </c>
      <c r="M198">
        <v>0</v>
      </c>
      <c r="N198">
        <v>89.1504</v>
      </c>
      <c r="O198">
        <v>7431450</v>
      </c>
      <c r="P198">
        <v>74708060</v>
      </c>
      <c r="Q198">
        <v>39449190</v>
      </c>
      <c r="R198">
        <v>58.3428</v>
      </c>
      <c r="S198">
        <v>7431450</v>
      </c>
      <c r="T198">
        <v>74708060</v>
      </c>
      <c r="U198">
        <v>0</v>
      </c>
    </row>
    <row r="199" spans="1:21" ht="15">
      <c r="A199" t="s">
        <v>121</v>
      </c>
      <c r="B199">
        <v>408961000</v>
      </c>
      <c r="C199">
        <v>0</v>
      </c>
      <c r="D199">
        <v>355920935</v>
      </c>
      <c r="E199">
        <v>764881935</v>
      </c>
      <c r="F199">
        <v>0</v>
      </c>
      <c r="G199">
        <v>764881935</v>
      </c>
      <c r="H199">
        <v>-54414</v>
      </c>
      <c r="I199">
        <v>764827521</v>
      </c>
      <c r="J199">
        <v>54414</v>
      </c>
      <c r="K199">
        <v>34583280</v>
      </c>
      <c r="L199">
        <v>681387135</v>
      </c>
      <c r="M199">
        <v>83440386</v>
      </c>
      <c r="N199">
        <v>89.084</v>
      </c>
      <c r="O199">
        <v>73083820</v>
      </c>
      <c r="P199">
        <v>547001105</v>
      </c>
      <c r="Q199">
        <v>134386030</v>
      </c>
      <c r="R199">
        <v>71.5144</v>
      </c>
      <c r="S199">
        <v>73083820</v>
      </c>
      <c r="T199">
        <v>547001105</v>
      </c>
      <c r="U199">
        <v>0</v>
      </c>
    </row>
    <row r="200" spans="1:21" ht="15">
      <c r="A200" t="s">
        <v>25</v>
      </c>
      <c r="B200">
        <v>408961000</v>
      </c>
      <c r="C200">
        <v>0</v>
      </c>
      <c r="D200">
        <v>355920935</v>
      </c>
      <c r="E200">
        <v>764881935</v>
      </c>
      <c r="F200">
        <v>0</v>
      </c>
      <c r="G200">
        <v>764881935</v>
      </c>
      <c r="H200">
        <v>-54414</v>
      </c>
      <c r="I200">
        <v>764827521</v>
      </c>
      <c r="J200">
        <v>54414</v>
      </c>
      <c r="K200">
        <v>34583280</v>
      </c>
      <c r="L200">
        <v>681387135</v>
      </c>
      <c r="M200">
        <v>83440386</v>
      </c>
      <c r="N200">
        <v>89.084</v>
      </c>
      <c r="O200">
        <v>73083820</v>
      </c>
      <c r="P200">
        <v>547001105</v>
      </c>
      <c r="Q200">
        <v>134386030</v>
      </c>
      <c r="R200">
        <v>71.5144</v>
      </c>
      <c r="S200">
        <v>73083820</v>
      </c>
      <c r="T200">
        <v>547001105</v>
      </c>
      <c r="U200">
        <v>0</v>
      </c>
    </row>
    <row r="201" spans="1:21" ht="15">
      <c r="A201" t="s">
        <v>109</v>
      </c>
      <c r="B201">
        <v>91908000</v>
      </c>
      <c r="C201">
        <v>8817688</v>
      </c>
      <c r="D201">
        <v>-22969712</v>
      </c>
      <c r="E201">
        <v>68938288</v>
      </c>
      <c r="F201">
        <v>0</v>
      </c>
      <c r="G201">
        <v>68938288</v>
      </c>
      <c r="H201">
        <v>0</v>
      </c>
      <c r="I201">
        <v>60120600</v>
      </c>
      <c r="J201">
        <v>8817688</v>
      </c>
      <c r="K201">
        <v>0</v>
      </c>
      <c r="L201">
        <v>60120600</v>
      </c>
      <c r="M201">
        <v>0</v>
      </c>
      <c r="N201">
        <v>87.2093</v>
      </c>
      <c r="O201">
        <v>6012060</v>
      </c>
      <c r="P201">
        <v>50902108</v>
      </c>
      <c r="Q201">
        <v>9218492</v>
      </c>
      <c r="R201">
        <v>73.8372</v>
      </c>
      <c r="S201">
        <v>6012060</v>
      </c>
      <c r="T201">
        <v>50902108</v>
      </c>
      <c r="U201">
        <v>0</v>
      </c>
    </row>
    <row r="202" spans="1:21" ht="15">
      <c r="A202" t="s">
        <v>25</v>
      </c>
      <c r="B202">
        <v>91908000</v>
      </c>
      <c r="C202">
        <v>8817688</v>
      </c>
      <c r="D202">
        <v>-22969712</v>
      </c>
      <c r="E202">
        <v>68938288</v>
      </c>
      <c r="F202">
        <v>0</v>
      </c>
      <c r="G202">
        <v>68938288</v>
      </c>
      <c r="H202">
        <v>0</v>
      </c>
      <c r="I202">
        <v>60120600</v>
      </c>
      <c r="J202">
        <v>8817688</v>
      </c>
      <c r="K202">
        <v>0</v>
      </c>
      <c r="L202">
        <v>60120600</v>
      </c>
      <c r="M202">
        <v>0</v>
      </c>
      <c r="N202">
        <v>87.2093</v>
      </c>
      <c r="O202">
        <v>6012060</v>
      </c>
      <c r="P202">
        <v>50902108</v>
      </c>
      <c r="Q202">
        <v>9218492</v>
      </c>
      <c r="R202">
        <v>73.8372</v>
      </c>
      <c r="S202">
        <v>6012060</v>
      </c>
      <c r="T202">
        <v>50902108</v>
      </c>
      <c r="U202">
        <v>0</v>
      </c>
    </row>
    <row r="203" spans="1:21" ht="15">
      <c r="A203" t="s">
        <v>110</v>
      </c>
      <c r="B203">
        <v>603033000</v>
      </c>
      <c r="C203">
        <v>0</v>
      </c>
      <c r="D203">
        <v>253208351</v>
      </c>
      <c r="E203">
        <v>856241351</v>
      </c>
      <c r="F203">
        <v>0</v>
      </c>
      <c r="G203">
        <v>856241351</v>
      </c>
      <c r="H203">
        <v>13500000</v>
      </c>
      <c r="I203">
        <v>856241351</v>
      </c>
      <c r="J203">
        <v>0</v>
      </c>
      <c r="K203">
        <v>11124000</v>
      </c>
      <c r="L203">
        <v>769881740</v>
      </c>
      <c r="M203">
        <v>86359611</v>
      </c>
      <c r="N203">
        <v>89.9141</v>
      </c>
      <c r="O203">
        <v>83965146</v>
      </c>
      <c r="P203">
        <v>586763003</v>
      </c>
      <c r="Q203">
        <v>183118737</v>
      </c>
      <c r="R203">
        <v>68.5278</v>
      </c>
      <c r="S203">
        <v>83965146</v>
      </c>
      <c r="T203">
        <v>586763003</v>
      </c>
      <c r="U203">
        <v>0</v>
      </c>
    </row>
    <row r="204" spans="1:21" ht="15">
      <c r="A204" t="s">
        <v>25</v>
      </c>
      <c r="B204">
        <v>603033000</v>
      </c>
      <c r="C204">
        <v>0</v>
      </c>
      <c r="D204">
        <v>253208351</v>
      </c>
      <c r="E204">
        <v>856241351</v>
      </c>
      <c r="F204">
        <v>0</v>
      </c>
      <c r="G204">
        <v>856241351</v>
      </c>
      <c r="H204">
        <v>13500000</v>
      </c>
      <c r="I204">
        <v>856241351</v>
      </c>
      <c r="J204">
        <v>0</v>
      </c>
      <c r="K204">
        <v>11124000</v>
      </c>
      <c r="L204">
        <v>769881740</v>
      </c>
      <c r="M204">
        <v>86359611</v>
      </c>
      <c r="N204">
        <v>89.9141</v>
      </c>
      <c r="O204">
        <v>83965146</v>
      </c>
      <c r="P204">
        <v>586763003</v>
      </c>
      <c r="Q204">
        <v>183118737</v>
      </c>
      <c r="R204">
        <v>68.5278</v>
      </c>
      <c r="S204">
        <v>83965146</v>
      </c>
      <c r="T204">
        <v>586763003</v>
      </c>
      <c r="U204">
        <v>0</v>
      </c>
    </row>
    <row r="205" spans="1:21" ht="15">
      <c r="A205" t="s">
        <v>111</v>
      </c>
      <c r="B205">
        <v>52839000</v>
      </c>
      <c r="C205">
        <v>6408614</v>
      </c>
      <c r="D205">
        <v>80884274</v>
      </c>
      <c r="E205">
        <v>133723274</v>
      </c>
      <c r="F205">
        <v>0</v>
      </c>
      <c r="G205">
        <v>133723274</v>
      </c>
      <c r="H205">
        <v>0</v>
      </c>
      <c r="I205">
        <v>127314660</v>
      </c>
      <c r="J205">
        <v>6408614</v>
      </c>
      <c r="K205">
        <v>0</v>
      </c>
      <c r="L205">
        <v>127314660</v>
      </c>
      <c r="M205">
        <v>0</v>
      </c>
      <c r="N205">
        <v>95.2076</v>
      </c>
      <c r="O205">
        <v>11574060</v>
      </c>
      <c r="P205">
        <v>96220094</v>
      </c>
      <c r="Q205">
        <v>31094566</v>
      </c>
      <c r="R205">
        <v>71.9546</v>
      </c>
      <c r="S205">
        <v>11574060</v>
      </c>
      <c r="T205">
        <v>96220094</v>
      </c>
      <c r="U205">
        <v>0</v>
      </c>
    </row>
    <row r="206" spans="1:21" ht="15">
      <c r="A206" t="s">
        <v>25</v>
      </c>
      <c r="B206">
        <v>52839000</v>
      </c>
      <c r="C206">
        <v>6408614</v>
      </c>
      <c r="D206">
        <v>80884274</v>
      </c>
      <c r="E206">
        <v>133723274</v>
      </c>
      <c r="F206">
        <v>0</v>
      </c>
      <c r="G206">
        <v>133723274</v>
      </c>
      <c r="H206">
        <v>0</v>
      </c>
      <c r="I206">
        <v>127314660</v>
      </c>
      <c r="J206">
        <v>6408614</v>
      </c>
      <c r="K206">
        <v>0</v>
      </c>
      <c r="L206">
        <v>127314660</v>
      </c>
      <c r="M206">
        <v>0</v>
      </c>
      <c r="N206">
        <v>95.2076</v>
      </c>
      <c r="O206">
        <v>11574060</v>
      </c>
      <c r="P206">
        <v>96220094</v>
      </c>
      <c r="Q206">
        <v>31094566</v>
      </c>
      <c r="R206">
        <v>71.9546</v>
      </c>
      <c r="S206">
        <v>11574060</v>
      </c>
      <c r="T206">
        <v>96220094</v>
      </c>
      <c r="U206">
        <v>0</v>
      </c>
    </row>
    <row r="207" spans="1:21" ht="15">
      <c r="A207" t="s">
        <v>112</v>
      </c>
      <c r="B207">
        <v>37157000</v>
      </c>
      <c r="C207">
        <v>7200000</v>
      </c>
      <c r="D207">
        <v>58043000</v>
      </c>
      <c r="E207">
        <v>95200000</v>
      </c>
      <c r="F207">
        <v>0</v>
      </c>
      <c r="G207">
        <v>95200000</v>
      </c>
      <c r="H207">
        <v>0</v>
      </c>
      <c r="I207">
        <v>88000000</v>
      </c>
      <c r="J207">
        <v>7200000</v>
      </c>
      <c r="K207">
        <v>0</v>
      </c>
      <c r="L207">
        <v>88000000</v>
      </c>
      <c r="M207">
        <v>0</v>
      </c>
      <c r="N207">
        <v>92.437</v>
      </c>
      <c r="O207">
        <v>8000000</v>
      </c>
      <c r="P207">
        <v>67200000</v>
      </c>
      <c r="Q207">
        <v>20800000</v>
      </c>
      <c r="R207">
        <v>70.5882</v>
      </c>
      <c r="S207">
        <v>8000000</v>
      </c>
      <c r="T207">
        <v>67200000</v>
      </c>
      <c r="U207">
        <v>0</v>
      </c>
    </row>
    <row r="208" spans="1:21" ht="15">
      <c r="A208" t="s">
        <v>25</v>
      </c>
      <c r="B208">
        <v>37157000</v>
      </c>
      <c r="C208">
        <v>7200000</v>
      </c>
      <c r="D208">
        <v>58043000</v>
      </c>
      <c r="E208">
        <v>95200000</v>
      </c>
      <c r="F208">
        <v>0</v>
      </c>
      <c r="G208">
        <v>95200000</v>
      </c>
      <c r="H208">
        <v>0</v>
      </c>
      <c r="I208">
        <v>88000000</v>
      </c>
      <c r="J208">
        <v>7200000</v>
      </c>
      <c r="K208">
        <v>0</v>
      </c>
      <c r="L208">
        <v>88000000</v>
      </c>
      <c r="M208">
        <v>0</v>
      </c>
      <c r="N208">
        <v>92.437</v>
      </c>
      <c r="O208">
        <v>8000000</v>
      </c>
      <c r="P208">
        <v>67200000</v>
      </c>
      <c r="Q208">
        <v>20800000</v>
      </c>
      <c r="R208">
        <v>70.5882</v>
      </c>
      <c r="S208">
        <v>8000000</v>
      </c>
      <c r="T208">
        <v>67200000</v>
      </c>
      <c r="U208">
        <v>0</v>
      </c>
    </row>
    <row r="209" spans="1:21" ht="15">
      <c r="A209" t="s">
        <v>113</v>
      </c>
      <c r="B209">
        <v>228405000</v>
      </c>
      <c r="C209">
        <v>5064823</v>
      </c>
      <c r="D209">
        <v>-92418226</v>
      </c>
      <c r="E209">
        <v>135986774</v>
      </c>
      <c r="F209">
        <v>0</v>
      </c>
      <c r="G209">
        <v>135986774</v>
      </c>
      <c r="H209">
        <v>-138451</v>
      </c>
      <c r="I209">
        <v>130783500</v>
      </c>
      <c r="J209">
        <v>5203274</v>
      </c>
      <c r="K209">
        <v>7210000</v>
      </c>
      <c r="L209">
        <v>124655000</v>
      </c>
      <c r="M209">
        <v>6128500</v>
      </c>
      <c r="N209">
        <v>91.667</v>
      </c>
      <c r="O209">
        <v>11660000</v>
      </c>
      <c r="P209">
        <v>96671000</v>
      </c>
      <c r="Q209">
        <v>27984000</v>
      </c>
      <c r="R209">
        <v>71.0885</v>
      </c>
      <c r="S209">
        <v>11660000</v>
      </c>
      <c r="T209">
        <v>96671000</v>
      </c>
      <c r="U209">
        <v>0</v>
      </c>
    </row>
    <row r="210" spans="1:21" ht="15">
      <c r="A210" t="s">
        <v>25</v>
      </c>
      <c r="B210">
        <v>228405000</v>
      </c>
      <c r="C210">
        <v>5064823</v>
      </c>
      <c r="D210">
        <v>-92418226</v>
      </c>
      <c r="E210">
        <v>135986774</v>
      </c>
      <c r="F210">
        <v>0</v>
      </c>
      <c r="G210">
        <v>135986774</v>
      </c>
      <c r="H210">
        <v>-138451</v>
      </c>
      <c r="I210">
        <v>130783500</v>
      </c>
      <c r="J210">
        <v>5203274</v>
      </c>
      <c r="K210">
        <v>7210000</v>
      </c>
      <c r="L210">
        <v>124655000</v>
      </c>
      <c r="M210">
        <v>6128500</v>
      </c>
      <c r="N210">
        <v>91.667</v>
      </c>
      <c r="O210">
        <v>11660000</v>
      </c>
      <c r="P210">
        <v>96671000</v>
      </c>
      <c r="Q210">
        <v>27984000</v>
      </c>
      <c r="R210">
        <v>71.0885</v>
      </c>
      <c r="S210">
        <v>11660000</v>
      </c>
      <c r="T210">
        <v>96671000</v>
      </c>
      <c r="U210">
        <v>0</v>
      </c>
    </row>
    <row r="211" spans="1:21" ht="15">
      <c r="A211" t="s">
        <v>122</v>
      </c>
      <c r="B211">
        <v>24213000</v>
      </c>
      <c r="C211">
        <v>0</v>
      </c>
      <c r="D211">
        <v>265</v>
      </c>
      <c r="E211">
        <v>24213265</v>
      </c>
      <c r="F211">
        <v>0</v>
      </c>
      <c r="G211">
        <v>24213265</v>
      </c>
      <c r="H211">
        <v>0</v>
      </c>
      <c r="I211">
        <v>24213265</v>
      </c>
      <c r="J211">
        <v>0</v>
      </c>
      <c r="K211">
        <v>0</v>
      </c>
      <c r="L211">
        <v>24213265</v>
      </c>
      <c r="M211">
        <v>0</v>
      </c>
      <c r="N211">
        <v>100</v>
      </c>
      <c r="O211">
        <v>4336686</v>
      </c>
      <c r="P211">
        <v>4336686</v>
      </c>
      <c r="Q211">
        <v>19876579</v>
      </c>
      <c r="R211">
        <v>17.9104</v>
      </c>
      <c r="S211">
        <v>4336686</v>
      </c>
      <c r="T211">
        <v>4336686</v>
      </c>
      <c r="U211">
        <v>0</v>
      </c>
    </row>
    <row r="212" spans="1:21" ht="15">
      <c r="A212" t="s">
        <v>25</v>
      </c>
      <c r="B212">
        <v>24213000</v>
      </c>
      <c r="C212">
        <v>0</v>
      </c>
      <c r="D212">
        <v>265</v>
      </c>
      <c r="E212">
        <v>24213265</v>
      </c>
      <c r="F212">
        <v>0</v>
      </c>
      <c r="G212">
        <v>24213265</v>
      </c>
      <c r="H212">
        <v>0</v>
      </c>
      <c r="I212">
        <v>24213265</v>
      </c>
      <c r="J212">
        <v>0</v>
      </c>
      <c r="K212">
        <v>0</v>
      </c>
      <c r="L212">
        <v>24213265</v>
      </c>
      <c r="M212">
        <v>0</v>
      </c>
      <c r="N212">
        <v>100</v>
      </c>
      <c r="O212">
        <v>4336686</v>
      </c>
      <c r="P212">
        <v>4336686</v>
      </c>
      <c r="Q212">
        <v>19876579</v>
      </c>
      <c r="R212">
        <v>17.9104</v>
      </c>
      <c r="S212">
        <v>4336686</v>
      </c>
      <c r="T212">
        <v>4336686</v>
      </c>
      <c r="U212">
        <v>0</v>
      </c>
    </row>
    <row r="213" spans="1:21" ht="15">
      <c r="A213" t="s">
        <v>123</v>
      </c>
      <c r="B213">
        <v>90000000</v>
      </c>
      <c r="C213">
        <v>7200000</v>
      </c>
      <c r="D213">
        <v>5200000</v>
      </c>
      <c r="E213">
        <v>95200000</v>
      </c>
      <c r="F213">
        <v>0</v>
      </c>
      <c r="G213">
        <v>95200000</v>
      </c>
      <c r="H213">
        <v>0</v>
      </c>
      <c r="I213">
        <v>88000000</v>
      </c>
      <c r="J213">
        <v>7200000</v>
      </c>
      <c r="K213">
        <v>0</v>
      </c>
      <c r="L213">
        <v>88000000</v>
      </c>
      <c r="M213">
        <v>0</v>
      </c>
      <c r="N213">
        <v>92.437</v>
      </c>
      <c r="O213">
        <v>8000000</v>
      </c>
      <c r="P213">
        <v>67200000</v>
      </c>
      <c r="Q213">
        <v>20800000</v>
      </c>
      <c r="R213">
        <v>70.5882</v>
      </c>
      <c r="S213">
        <v>8000000</v>
      </c>
      <c r="T213">
        <v>67200000</v>
      </c>
      <c r="U213">
        <v>0</v>
      </c>
    </row>
    <row r="214" spans="1:21" ht="15">
      <c r="A214" t="s">
        <v>25</v>
      </c>
      <c r="B214">
        <v>90000000</v>
      </c>
      <c r="C214">
        <v>7200000</v>
      </c>
      <c r="D214">
        <v>5200000</v>
      </c>
      <c r="E214">
        <v>95200000</v>
      </c>
      <c r="F214">
        <v>0</v>
      </c>
      <c r="G214">
        <v>95200000</v>
      </c>
      <c r="H214">
        <v>0</v>
      </c>
      <c r="I214">
        <v>88000000</v>
      </c>
      <c r="J214">
        <v>7200000</v>
      </c>
      <c r="K214">
        <v>0</v>
      </c>
      <c r="L214">
        <v>88000000</v>
      </c>
      <c r="M214">
        <v>0</v>
      </c>
      <c r="N214">
        <v>92.437</v>
      </c>
      <c r="O214">
        <v>8000000</v>
      </c>
      <c r="P214">
        <v>67200000</v>
      </c>
      <c r="Q214">
        <v>20800000</v>
      </c>
      <c r="R214">
        <v>70.5882</v>
      </c>
      <c r="S214">
        <v>8000000</v>
      </c>
      <c r="T214">
        <v>67200000</v>
      </c>
      <c r="U214">
        <v>0</v>
      </c>
    </row>
    <row r="215" spans="1:21" ht="15">
      <c r="A215" t="s">
        <v>124</v>
      </c>
      <c r="B215">
        <v>40068000</v>
      </c>
      <c r="C215">
        <v>0</v>
      </c>
      <c r="D215">
        <v>5755197</v>
      </c>
      <c r="E215">
        <v>45823197</v>
      </c>
      <c r="F215">
        <v>0</v>
      </c>
      <c r="G215">
        <v>45823197</v>
      </c>
      <c r="H215">
        <v>0</v>
      </c>
      <c r="I215">
        <v>44490000</v>
      </c>
      <c r="J215">
        <v>1333197</v>
      </c>
      <c r="K215">
        <v>0</v>
      </c>
      <c r="L215">
        <v>26694000</v>
      </c>
      <c r="M215">
        <v>17796000</v>
      </c>
      <c r="N215">
        <v>58.2543</v>
      </c>
      <c r="O215">
        <v>0</v>
      </c>
      <c r="P215">
        <v>26694000</v>
      </c>
      <c r="Q215">
        <v>0</v>
      </c>
      <c r="R215">
        <v>58.2543</v>
      </c>
      <c r="S215">
        <v>0</v>
      </c>
      <c r="T215">
        <v>26694000</v>
      </c>
      <c r="U215">
        <v>0</v>
      </c>
    </row>
    <row r="216" spans="1:21" ht="15">
      <c r="A216" t="s">
        <v>25</v>
      </c>
      <c r="B216">
        <v>40068000</v>
      </c>
      <c r="C216">
        <v>0</v>
      </c>
      <c r="D216">
        <v>5755197</v>
      </c>
      <c r="E216">
        <v>45823197</v>
      </c>
      <c r="F216">
        <v>0</v>
      </c>
      <c r="G216">
        <v>45823197</v>
      </c>
      <c r="H216">
        <v>0</v>
      </c>
      <c r="I216">
        <v>44490000</v>
      </c>
      <c r="J216">
        <v>1333197</v>
      </c>
      <c r="K216">
        <v>0</v>
      </c>
      <c r="L216">
        <v>26694000</v>
      </c>
      <c r="M216">
        <v>17796000</v>
      </c>
      <c r="N216">
        <v>58.2543</v>
      </c>
      <c r="O216">
        <v>0</v>
      </c>
      <c r="P216">
        <v>26694000</v>
      </c>
      <c r="Q216">
        <v>0</v>
      </c>
      <c r="R216">
        <v>58.2543</v>
      </c>
      <c r="S216">
        <v>0</v>
      </c>
      <c r="T216">
        <v>26694000</v>
      </c>
      <c r="U216">
        <v>0</v>
      </c>
    </row>
    <row r="217" spans="1:21" ht="15">
      <c r="A217" t="s">
        <v>125</v>
      </c>
      <c r="B217">
        <v>131250000</v>
      </c>
      <c r="C217">
        <v>0</v>
      </c>
      <c r="D217">
        <v>-131250000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</row>
    <row r="218" spans="1:21" ht="15">
      <c r="A218" t="s">
        <v>25</v>
      </c>
      <c r="B218">
        <v>131250000</v>
      </c>
      <c r="C218">
        <v>0</v>
      </c>
      <c r="D218">
        <v>-131250000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</row>
    <row r="219" spans="1:21" ht="15">
      <c r="A219" t="s">
        <v>116</v>
      </c>
      <c r="B219">
        <v>2994124000</v>
      </c>
      <c r="C219">
        <v>40776000</v>
      </c>
      <c r="D219">
        <v>169870318</v>
      </c>
      <c r="E219">
        <v>3163994318</v>
      </c>
      <c r="F219">
        <v>0</v>
      </c>
      <c r="G219">
        <v>3163994318</v>
      </c>
      <c r="H219">
        <v>63054510</v>
      </c>
      <c r="I219">
        <v>3121780131</v>
      </c>
      <c r="J219">
        <v>42214187</v>
      </c>
      <c r="K219">
        <v>99145435</v>
      </c>
      <c r="L219">
        <v>2869634820</v>
      </c>
      <c r="M219">
        <v>252145311</v>
      </c>
      <c r="N219">
        <v>90.6966</v>
      </c>
      <c r="O219">
        <v>297005280</v>
      </c>
      <c r="P219">
        <v>2255788704</v>
      </c>
      <c r="Q219">
        <v>613846116</v>
      </c>
      <c r="R219">
        <v>71.2956</v>
      </c>
      <c r="S219">
        <v>297005280</v>
      </c>
      <c r="T219">
        <v>2255788704</v>
      </c>
      <c r="U219">
        <v>0</v>
      </c>
    </row>
    <row r="220" spans="1:21" ht="15">
      <c r="A220" t="s">
        <v>25</v>
      </c>
      <c r="B220">
        <v>2994124000</v>
      </c>
      <c r="C220">
        <v>40776000</v>
      </c>
      <c r="D220">
        <v>169870318</v>
      </c>
      <c r="E220">
        <v>3163994318</v>
      </c>
      <c r="F220">
        <v>0</v>
      </c>
      <c r="G220">
        <v>3163994318</v>
      </c>
      <c r="H220">
        <v>63054510</v>
      </c>
      <c r="I220">
        <v>3121780131</v>
      </c>
      <c r="J220">
        <v>42214187</v>
      </c>
      <c r="K220">
        <v>99145435</v>
      </c>
      <c r="L220">
        <v>2869634820</v>
      </c>
      <c r="M220">
        <v>252145311</v>
      </c>
      <c r="N220">
        <v>90.6966</v>
      </c>
      <c r="O220">
        <v>297005280</v>
      </c>
      <c r="P220">
        <v>2255788704</v>
      </c>
      <c r="Q220">
        <v>613846116</v>
      </c>
      <c r="R220">
        <v>71.2956</v>
      </c>
      <c r="S220">
        <v>297005280</v>
      </c>
      <c r="T220">
        <v>2255788704</v>
      </c>
      <c r="U220">
        <v>0</v>
      </c>
    </row>
    <row r="221" spans="1:21" ht="15">
      <c r="A221" t="s">
        <v>126</v>
      </c>
      <c r="B221">
        <v>78030000</v>
      </c>
      <c r="C221">
        <v>10640000</v>
      </c>
      <c r="D221">
        <v>58010000</v>
      </c>
      <c r="E221">
        <v>136040000</v>
      </c>
      <c r="F221">
        <v>0</v>
      </c>
      <c r="G221">
        <v>136040000</v>
      </c>
      <c r="H221">
        <v>0</v>
      </c>
      <c r="I221">
        <v>125400000</v>
      </c>
      <c r="J221">
        <v>10640000</v>
      </c>
      <c r="K221">
        <v>0</v>
      </c>
      <c r="L221">
        <v>125400000</v>
      </c>
      <c r="M221">
        <v>0</v>
      </c>
      <c r="N221">
        <v>92.1788</v>
      </c>
      <c r="O221">
        <v>11400000</v>
      </c>
      <c r="P221">
        <v>95760000</v>
      </c>
      <c r="Q221">
        <v>29640000</v>
      </c>
      <c r="R221">
        <v>70.3911</v>
      </c>
      <c r="S221">
        <v>11400000</v>
      </c>
      <c r="T221">
        <v>95760000</v>
      </c>
      <c r="U221">
        <v>0</v>
      </c>
    </row>
    <row r="222" spans="1:21" ht="15">
      <c r="A222" t="s">
        <v>25</v>
      </c>
      <c r="B222">
        <v>78030000</v>
      </c>
      <c r="C222">
        <v>10640000</v>
      </c>
      <c r="D222">
        <v>58010000</v>
      </c>
      <c r="E222">
        <v>136040000</v>
      </c>
      <c r="F222">
        <v>0</v>
      </c>
      <c r="G222">
        <v>136040000</v>
      </c>
      <c r="H222">
        <v>0</v>
      </c>
      <c r="I222">
        <v>125400000</v>
      </c>
      <c r="J222">
        <v>10640000</v>
      </c>
      <c r="K222">
        <v>0</v>
      </c>
      <c r="L222">
        <v>125400000</v>
      </c>
      <c r="M222">
        <v>0</v>
      </c>
      <c r="N222">
        <v>92.1788</v>
      </c>
      <c r="O222">
        <v>11400000</v>
      </c>
      <c r="P222">
        <v>95760000</v>
      </c>
      <c r="Q222">
        <v>29640000</v>
      </c>
      <c r="R222">
        <v>70.3911</v>
      </c>
      <c r="S222">
        <v>11400000</v>
      </c>
      <c r="T222">
        <v>95760000</v>
      </c>
      <c r="U222">
        <v>0</v>
      </c>
    </row>
    <row r="223" spans="1:21" ht="15">
      <c r="A223" t="s">
        <v>127</v>
      </c>
      <c r="B223">
        <v>3500000</v>
      </c>
      <c r="C223">
        <v>0</v>
      </c>
      <c r="D223">
        <v>15810473</v>
      </c>
      <c r="E223">
        <v>19310473</v>
      </c>
      <c r="F223">
        <v>0</v>
      </c>
      <c r="G223">
        <v>19310473</v>
      </c>
      <c r="H223">
        <v>0</v>
      </c>
      <c r="I223">
        <v>17428000</v>
      </c>
      <c r="J223">
        <v>1882473</v>
      </c>
      <c r="K223">
        <v>0</v>
      </c>
      <c r="L223">
        <v>1428000</v>
      </c>
      <c r="M223">
        <v>16000000</v>
      </c>
      <c r="N223">
        <v>7.395</v>
      </c>
      <c r="O223">
        <v>0</v>
      </c>
      <c r="P223">
        <v>0</v>
      </c>
      <c r="Q223">
        <v>1428000</v>
      </c>
      <c r="R223">
        <v>0</v>
      </c>
      <c r="S223">
        <v>0</v>
      </c>
      <c r="T223">
        <v>0</v>
      </c>
      <c r="U223">
        <v>0</v>
      </c>
    </row>
    <row r="224" spans="1:21" ht="15">
      <c r="A224" t="s">
        <v>25</v>
      </c>
      <c r="B224">
        <v>3500000</v>
      </c>
      <c r="C224">
        <v>0</v>
      </c>
      <c r="D224">
        <v>15810473</v>
      </c>
      <c r="E224">
        <v>19310473</v>
      </c>
      <c r="F224">
        <v>0</v>
      </c>
      <c r="G224">
        <v>19310473</v>
      </c>
      <c r="H224">
        <v>0</v>
      </c>
      <c r="I224">
        <v>17428000</v>
      </c>
      <c r="J224">
        <v>1882473</v>
      </c>
      <c r="K224">
        <v>0</v>
      </c>
      <c r="L224">
        <v>1428000</v>
      </c>
      <c r="M224">
        <v>16000000</v>
      </c>
      <c r="N224">
        <v>7.395</v>
      </c>
      <c r="O224">
        <v>0</v>
      </c>
      <c r="P224">
        <v>0</v>
      </c>
      <c r="Q224">
        <v>1428000</v>
      </c>
      <c r="R224">
        <v>0</v>
      </c>
      <c r="S224">
        <v>0</v>
      </c>
      <c r="T224">
        <v>0</v>
      </c>
      <c r="U224">
        <v>0</v>
      </c>
    </row>
    <row r="225" spans="1:21" ht="15">
      <c r="A225" t="s">
        <v>128</v>
      </c>
      <c r="B225">
        <v>4000000</v>
      </c>
      <c r="C225">
        <v>0</v>
      </c>
      <c r="D225">
        <v>0</v>
      </c>
      <c r="E225">
        <v>4000000</v>
      </c>
      <c r="F225">
        <v>0</v>
      </c>
      <c r="G225">
        <v>4000000</v>
      </c>
      <c r="H225">
        <v>-83241</v>
      </c>
      <c r="I225">
        <v>1976816</v>
      </c>
      <c r="J225">
        <v>2023184</v>
      </c>
      <c r="K225">
        <v>133035</v>
      </c>
      <c r="L225">
        <v>1448016</v>
      </c>
      <c r="M225">
        <v>528800</v>
      </c>
      <c r="N225">
        <v>36.2004</v>
      </c>
      <c r="O225">
        <v>133035</v>
      </c>
      <c r="P225">
        <v>1448016</v>
      </c>
      <c r="Q225">
        <v>0</v>
      </c>
      <c r="R225">
        <v>36.2004</v>
      </c>
      <c r="S225">
        <v>133035</v>
      </c>
      <c r="T225">
        <v>1448016</v>
      </c>
      <c r="U225">
        <v>0</v>
      </c>
    </row>
    <row r="226" spans="1:21" ht="15">
      <c r="A226" t="s">
        <v>25</v>
      </c>
      <c r="B226">
        <v>4000000</v>
      </c>
      <c r="C226">
        <v>0</v>
      </c>
      <c r="D226">
        <v>0</v>
      </c>
      <c r="E226">
        <v>4000000</v>
      </c>
      <c r="F226">
        <v>0</v>
      </c>
      <c r="G226">
        <v>4000000</v>
      </c>
      <c r="H226">
        <v>-83241</v>
      </c>
      <c r="I226">
        <v>1976816</v>
      </c>
      <c r="J226">
        <v>2023184</v>
      </c>
      <c r="K226">
        <v>133035</v>
      </c>
      <c r="L226">
        <v>1448016</v>
      </c>
      <c r="M226">
        <v>528800</v>
      </c>
      <c r="N226">
        <v>36.2004</v>
      </c>
      <c r="O226">
        <v>133035</v>
      </c>
      <c r="P226">
        <v>1448016</v>
      </c>
      <c r="Q226">
        <v>0</v>
      </c>
      <c r="R226">
        <v>36.2004</v>
      </c>
      <c r="S226">
        <v>133035</v>
      </c>
      <c r="T226">
        <v>1448016</v>
      </c>
      <c r="U226">
        <v>0</v>
      </c>
    </row>
    <row r="227" spans="1:21" ht="15">
      <c r="A227" t="s">
        <v>129</v>
      </c>
      <c r="B227">
        <v>4327347000</v>
      </c>
      <c r="C227">
        <v>20299000</v>
      </c>
      <c r="D227">
        <v>20299000</v>
      </c>
      <c r="E227">
        <v>4347646000</v>
      </c>
      <c r="F227">
        <v>0</v>
      </c>
      <c r="G227">
        <v>4347646000</v>
      </c>
      <c r="H227">
        <v>1156811</v>
      </c>
      <c r="I227">
        <v>4260489509</v>
      </c>
      <c r="J227">
        <v>87156491</v>
      </c>
      <c r="K227">
        <v>-21343190</v>
      </c>
      <c r="L227">
        <v>4237156175</v>
      </c>
      <c r="M227">
        <v>23333334</v>
      </c>
      <c r="N227">
        <v>97.4586</v>
      </c>
      <c r="O227">
        <v>411001109</v>
      </c>
      <c r="P227">
        <v>2911835376</v>
      </c>
      <c r="Q227">
        <v>1325320799</v>
      </c>
      <c r="R227">
        <v>66.975</v>
      </c>
      <c r="S227">
        <v>411001109</v>
      </c>
      <c r="T227">
        <v>2911835376</v>
      </c>
      <c r="U227">
        <v>0</v>
      </c>
    </row>
    <row r="228" spans="1:21" ht="15">
      <c r="A228" t="s">
        <v>130</v>
      </c>
      <c r="B228">
        <v>30000000</v>
      </c>
      <c r="C228">
        <v>0</v>
      </c>
      <c r="D228">
        <v>-2000000</v>
      </c>
      <c r="E228">
        <v>28000000</v>
      </c>
      <c r="F228">
        <v>0</v>
      </c>
      <c r="G228">
        <v>28000000</v>
      </c>
      <c r="H228">
        <v>0</v>
      </c>
      <c r="I228">
        <v>16000000</v>
      </c>
      <c r="J228">
        <v>12000000</v>
      </c>
      <c r="K228">
        <v>0</v>
      </c>
      <c r="L228">
        <v>16000000</v>
      </c>
      <c r="M228">
        <v>0</v>
      </c>
      <c r="N228">
        <v>57.1429</v>
      </c>
      <c r="O228">
        <v>0</v>
      </c>
      <c r="P228">
        <v>0</v>
      </c>
      <c r="Q228">
        <v>16000000</v>
      </c>
      <c r="R228">
        <v>0</v>
      </c>
      <c r="S228">
        <v>0</v>
      </c>
      <c r="T228">
        <v>0</v>
      </c>
      <c r="U228">
        <v>0</v>
      </c>
    </row>
    <row r="229" spans="1:21" ht="15">
      <c r="A229" t="s">
        <v>25</v>
      </c>
      <c r="B229">
        <v>30000000</v>
      </c>
      <c r="C229">
        <v>0</v>
      </c>
      <c r="D229">
        <v>-2000000</v>
      </c>
      <c r="E229">
        <v>28000000</v>
      </c>
      <c r="F229">
        <v>0</v>
      </c>
      <c r="G229">
        <v>28000000</v>
      </c>
      <c r="H229">
        <v>0</v>
      </c>
      <c r="I229">
        <v>16000000</v>
      </c>
      <c r="J229">
        <v>12000000</v>
      </c>
      <c r="K229">
        <v>0</v>
      </c>
      <c r="L229">
        <v>16000000</v>
      </c>
      <c r="M229">
        <v>0</v>
      </c>
      <c r="N229">
        <v>57.1429</v>
      </c>
      <c r="O229">
        <v>0</v>
      </c>
      <c r="P229">
        <v>0</v>
      </c>
      <c r="Q229">
        <v>16000000</v>
      </c>
      <c r="R229">
        <v>0</v>
      </c>
      <c r="S229">
        <v>0</v>
      </c>
      <c r="T229">
        <v>0</v>
      </c>
      <c r="U229">
        <v>0</v>
      </c>
    </row>
    <row r="230" spans="1:21" ht="15">
      <c r="A230" t="s">
        <v>131</v>
      </c>
      <c r="B230">
        <v>0</v>
      </c>
      <c r="C230">
        <v>0</v>
      </c>
      <c r="D230">
        <v>20000000</v>
      </c>
      <c r="E230">
        <v>20000000</v>
      </c>
      <c r="F230">
        <v>0</v>
      </c>
      <c r="G230">
        <v>20000000</v>
      </c>
      <c r="H230">
        <v>1990144</v>
      </c>
      <c r="I230">
        <v>17966301</v>
      </c>
      <c r="J230">
        <v>2033699</v>
      </c>
      <c r="K230">
        <v>1990144</v>
      </c>
      <c r="L230">
        <v>17966301</v>
      </c>
      <c r="M230">
        <v>0</v>
      </c>
      <c r="N230">
        <v>89.8315</v>
      </c>
      <c r="O230">
        <v>0</v>
      </c>
      <c r="P230">
        <v>0</v>
      </c>
      <c r="Q230">
        <v>17966301</v>
      </c>
      <c r="R230">
        <v>0</v>
      </c>
      <c r="S230">
        <v>0</v>
      </c>
      <c r="T230">
        <v>0</v>
      </c>
      <c r="U230">
        <v>0</v>
      </c>
    </row>
    <row r="231" spans="1:21" ht="15">
      <c r="A231" t="s">
        <v>25</v>
      </c>
      <c r="B231">
        <v>0</v>
      </c>
      <c r="C231">
        <v>0</v>
      </c>
      <c r="D231">
        <v>20000000</v>
      </c>
      <c r="E231">
        <v>20000000</v>
      </c>
      <c r="F231">
        <v>0</v>
      </c>
      <c r="G231">
        <v>20000000</v>
      </c>
      <c r="H231">
        <v>1990144</v>
      </c>
      <c r="I231">
        <v>17966301</v>
      </c>
      <c r="J231">
        <v>2033699</v>
      </c>
      <c r="K231">
        <v>1990144</v>
      </c>
      <c r="L231">
        <v>17966301</v>
      </c>
      <c r="M231">
        <v>0</v>
      </c>
      <c r="N231">
        <v>89.8315</v>
      </c>
      <c r="O231">
        <v>0</v>
      </c>
      <c r="P231">
        <v>0</v>
      </c>
      <c r="Q231">
        <v>17966301</v>
      </c>
      <c r="R231">
        <v>0</v>
      </c>
      <c r="S231">
        <v>0</v>
      </c>
      <c r="T231">
        <v>0</v>
      </c>
      <c r="U231">
        <v>0</v>
      </c>
    </row>
    <row r="232" spans="1:21" ht="15">
      <c r="A232" t="s">
        <v>132</v>
      </c>
      <c r="B232">
        <v>1388079000</v>
      </c>
      <c r="C232">
        <v>0</v>
      </c>
      <c r="D232">
        <v>-28807558</v>
      </c>
      <c r="E232">
        <v>1359271442</v>
      </c>
      <c r="F232">
        <v>0</v>
      </c>
      <c r="G232">
        <v>1359271442</v>
      </c>
      <c r="H232">
        <v>-833333</v>
      </c>
      <c r="I232">
        <v>1349343723</v>
      </c>
      <c r="J232">
        <v>9927719</v>
      </c>
      <c r="K232">
        <v>0</v>
      </c>
      <c r="L232">
        <v>1349343723</v>
      </c>
      <c r="M232">
        <v>0</v>
      </c>
      <c r="N232">
        <v>99.2696</v>
      </c>
      <c r="O232">
        <v>171892776</v>
      </c>
      <c r="P232">
        <v>851024227</v>
      </c>
      <c r="Q232">
        <v>498319496</v>
      </c>
      <c r="R232">
        <v>62.6089</v>
      </c>
      <c r="S232">
        <v>171892776</v>
      </c>
      <c r="T232">
        <v>851024227</v>
      </c>
      <c r="U232">
        <v>0</v>
      </c>
    </row>
    <row r="233" spans="1:21" ht="15">
      <c r="A233" t="s">
        <v>25</v>
      </c>
      <c r="B233">
        <v>1388079000</v>
      </c>
      <c r="C233">
        <v>0</v>
      </c>
      <c r="D233">
        <v>-28807558</v>
      </c>
      <c r="E233">
        <v>1359271442</v>
      </c>
      <c r="F233">
        <v>0</v>
      </c>
      <c r="G233">
        <v>1359271442</v>
      </c>
      <c r="H233">
        <v>-833333</v>
      </c>
      <c r="I233">
        <v>1349343723</v>
      </c>
      <c r="J233">
        <v>9927719</v>
      </c>
      <c r="K233">
        <v>0</v>
      </c>
      <c r="L233">
        <v>1349343723</v>
      </c>
      <c r="M233">
        <v>0</v>
      </c>
      <c r="N233">
        <v>99.2696</v>
      </c>
      <c r="O233">
        <v>171892776</v>
      </c>
      <c r="P233">
        <v>851024227</v>
      </c>
      <c r="Q233">
        <v>498319496</v>
      </c>
      <c r="R233">
        <v>62.6089</v>
      </c>
      <c r="S233">
        <v>171892776</v>
      </c>
      <c r="T233">
        <v>851024227</v>
      </c>
      <c r="U233">
        <v>0</v>
      </c>
    </row>
    <row r="234" spans="1:21" ht="15">
      <c r="A234" t="s">
        <v>120</v>
      </c>
      <c r="B234">
        <v>4000000</v>
      </c>
      <c r="C234">
        <v>0</v>
      </c>
      <c r="D234">
        <v>2176058</v>
      </c>
      <c r="E234">
        <v>6176058</v>
      </c>
      <c r="F234">
        <v>0</v>
      </c>
      <c r="G234">
        <v>6176058</v>
      </c>
      <c r="H234">
        <v>0</v>
      </c>
      <c r="I234">
        <v>2975000</v>
      </c>
      <c r="J234">
        <v>3201058</v>
      </c>
      <c r="K234">
        <v>0</v>
      </c>
      <c r="L234">
        <v>2975000</v>
      </c>
      <c r="M234">
        <v>0</v>
      </c>
      <c r="N234">
        <v>48.1699</v>
      </c>
      <c r="O234">
        <v>0</v>
      </c>
      <c r="P234">
        <v>2975000</v>
      </c>
      <c r="Q234">
        <v>0</v>
      </c>
      <c r="R234">
        <v>48.1699</v>
      </c>
      <c r="S234">
        <v>0</v>
      </c>
      <c r="T234">
        <v>2975000</v>
      </c>
      <c r="U234">
        <v>0</v>
      </c>
    </row>
    <row r="235" spans="1:21" ht="15">
      <c r="A235" t="s">
        <v>25</v>
      </c>
      <c r="B235">
        <v>4000000</v>
      </c>
      <c r="C235">
        <v>0</v>
      </c>
      <c r="D235">
        <v>2176058</v>
      </c>
      <c r="E235">
        <v>6176058</v>
      </c>
      <c r="F235">
        <v>0</v>
      </c>
      <c r="G235">
        <v>6176058</v>
      </c>
      <c r="H235">
        <v>0</v>
      </c>
      <c r="I235">
        <v>2975000</v>
      </c>
      <c r="J235">
        <v>3201058</v>
      </c>
      <c r="K235">
        <v>0</v>
      </c>
      <c r="L235">
        <v>2975000</v>
      </c>
      <c r="M235">
        <v>0</v>
      </c>
      <c r="N235">
        <v>48.1699</v>
      </c>
      <c r="O235">
        <v>0</v>
      </c>
      <c r="P235">
        <v>2975000</v>
      </c>
      <c r="Q235">
        <v>0</v>
      </c>
      <c r="R235">
        <v>48.1699</v>
      </c>
      <c r="S235">
        <v>0</v>
      </c>
      <c r="T235">
        <v>2975000</v>
      </c>
      <c r="U235">
        <v>0</v>
      </c>
    </row>
    <row r="236" spans="1:21" ht="15">
      <c r="A236" t="s">
        <v>109</v>
      </c>
      <c r="B236">
        <v>77706000</v>
      </c>
      <c r="C236">
        <v>0</v>
      </c>
      <c r="D236">
        <v>-500</v>
      </c>
      <c r="E236">
        <v>77705500</v>
      </c>
      <c r="F236">
        <v>0</v>
      </c>
      <c r="G236">
        <v>77705500</v>
      </c>
      <c r="H236">
        <v>0</v>
      </c>
      <c r="I236">
        <v>77705500</v>
      </c>
      <c r="J236">
        <v>0</v>
      </c>
      <c r="K236">
        <v>0</v>
      </c>
      <c r="L236">
        <v>77705500</v>
      </c>
      <c r="M236">
        <v>0</v>
      </c>
      <c r="N236">
        <v>100</v>
      </c>
      <c r="O236">
        <v>6757000</v>
      </c>
      <c r="P236">
        <v>56984033</v>
      </c>
      <c r="Q236">
        <v>20721467</v>
      </c>
      <c r="R236">
        <v>73.3333</v>
      </c>
      <c r="S236">
        <v>6757000</v>
      </c>
      <c r="T236">
        <v>56984033</v>
      </c>
      <c r="U236">
        <v>0</v>
      </c>
    </row>
    <row r="237" spans="1:21" ht="15">
      <c r="A237" t="s">
        <v>25</v>
      </c>
      <c r="B237">
        <v>77706000</v>
      </c>
      <c r="C237">
        <v>0</v>
      </c>
      <c r="D237">
        <v>-500</v>
      </c>
      <c r="E237">
        <v>77705500</v>
      </c>
      <c r="F237">
        <v>0</v>
      </c>
      <c r="G237">
        <v>77705500</v>
      </c>
      <c r="H237">
        <v>0</v>
      </c>
      <c r="I237">
        <v>77705500</v>
      </c>
      <c r="J237">
        <v>0</v>
      </c>
      <c r="K237">
        <v>0</v>
      </c>
      <c r="L237">
        <v>77705500</v>
      </c>
      <c r="M237">
        <v>0</v>
      </c>
      <c r="N237">
        <v>100</v>
      </c>
      <c r="O237">
        <v>6757000</v>
      </c>
      <c r="P237">
        <v>56984033</v>
      </c>
      <c r="Q237">
        <v>20721467</v>
      </c>
      <c r="R237">
        <v>73.3333</v>
      </c>
      <c r="S237">
        <v>6757000</v>
      </c>
      <c r="T237">
        <v>56984033</v>
      </c>
      <c r="U237">
        <v>0</v>
      </c>
    </row>
    <row r="238" spans="1:21" ht="15">
      <c r="A238" t="s">
        <v>110</v>
      </c>
      <c r="B238">
        <v>591980000</v>
      </c>
      <c r="C238">
        <v>0</v>
      </c>
      <c r="D238">
        <v>7631500</v>
      </c>
      <c r="E238">
        <v>599611500</v>
      </c>
      <c r="F238">
        <v>0</v>
      </c>
      <c r="G238">
        <v>599611500</v>
      </c>
      <c r="H238">
        <v>0</v>
      </c>
      <c r="I238">
        <v>579480000</v>
      </c>
      <c r="J238">
        <v>20131500</v>
      </c>
      <c r="K238">
        <v>-23333334</v>
      </c>
      <c r="L238">
        <v>556146666</v>
      </c>
      <c r="M238">
        <v>23333334</v>
      </c>
      <c r="N238">
        <v>92.7512</v>
      </c>
      <c r="O238">
        <v>45680000</v>
      </c>
      <c r="P238">
        <v>427482999</v>
      </c>
      <c r="Q238">
        <v>128663667</v>
      </c>
      <c r="R238">
        <v>71.2933</v>
      </c>
      <c r="S238">
        <v>45680000</v>
      </c>
      <c r="T238">
        <v>427482999</v>
      </c>
      <c r="U238">
        <v>0</v>
      </c>
    </row>
    <row r="239" spans="1:21" ht="15">
      <c r="A239" t="s">
        <v>25</v>
      </c>
      <c r="B239">
        <v>591980000</v>
      </c>
      <c r="C239">
        <v>0</v>
      </c>
      <c r="D239">
        <v>7631500</v>
      </c>
      <c r="E239">
        <v>599611500</v>
      </c>
      <c r="F239">
        <v>0</v>
      </c>
      <c r="G239">
        <v>599611500</v>
      </c>
      <c r="H239">
        <v>0</v>
      </c>
      <c r="I239">
        <v>579480000</v>
      </c>
      <c r="J239">
        <v>20131500</v>
      </c>
      <c r="K239">
        <v>-23333334</v>
      </c>
      <c r="L239">
        <v>556146666</v>
      </c>
      <c r="M239">
        <v>23333334</v>
      </c>
      <c r="N239">
        <v>92.7512</v>
      </c>
      <c r="O239">
        <v>45680000</v>
      </c>
      <c r="P239">
        <v>427482999</v>
      </c>
      <c r="Q239">
        <v>128663667</v>
      </c>
      <c r="R239">
        <v>71.2933</v>
      </c>
      <c r="S239">
        <v>45680000</v>
      </c>
      <c r="T239">
        <v>427482999</v>
      </c>
      <c r="U239">
        <v>0</v>
      </c>
    </row>
    <row r="240" spans="1:21" ht="15">
      <c r="A240" t="s">
        <v>133</v>
      </c>
      <c r="B240">
        <v>346405000</v>
      </c>
      <c r="C240">
        <v>0</v>
      </c>
      <c r="D240">
        <v>2800000</v>
      </c>
      <c r="E240">
        <v>349205000</v>
      </c>
      <c r="F240">
        <v>0</v>
      </c>
      <c r="G240">
        <v>349205000</v>
      </c>
      <c r="H240">
        <v>0</v>
      </c>
      <c r="I240">
        <v>347138334</v>
      </c>
      <c r="J240">
        <v>2066666</v>
      </c>
      <c r="K240">
        <v>0</v>
      </c>
      <c r="L240">
        <v>347138334</v>
      </c>
      <c r="M240">
        <v>0</v>
      </c>
      <c r="N240">
        <v>99.4082</v>
      </c>
      <c r="O240">
        <v>31105000</v>
      </c>
      <c r="P240">
        <v>257650668</v>
      </c>
      <c r="Q240">
        <v>89487666</v>
      </c>
      <c r="R240">
        <v>73.7821</v>
      </c>
      <c r="S240">
        <v>31105000</v>
      </c>
      <c r="T240">
        <v>257650668</v>
      </c>
      <c r="U240">
        <v>0</v>
      </c>
    </row>
    <row r="241" spans="1:21" ht="15">
      <c r="A241" t="s">
        <v>25</v>
      </c>
      <c r="B241">
        <v>346405000</v>
      </c>
      <c r="C241">
        <v>0</v>
      </c>
      <c r="D241">
        <v>2800000</v>
      </c>
      <c r="E241">
        <v>349205000</v>
      </c>
      <c r="F241">
        <v>0</v>
      </c>
      <c r="G241">
        <v>349205000</v>
      </c>
      <c r="H241">
        <v>0</v>
      </c>
      <c r="I241">
        <v>347138334</v>
      </c>
      <c r="J241">
        <v>2066666</v>
      </c>
      <c r="K241">
        <v>0</v>
      </c>
      <c r="L241">
        <v>347138334</v>
      </c>
      <c r="M241">
        <v>0</v>
      </c>
      <c r="N241">
        <v>99.4082</v>
      </c>
      <c r="O241">
        <v>31105000</v>
      </c>
      <c r="P241">
        <v>257650668</v>
      </c>
      <c r="Q241">
        <v>89487666</v>
      </c>
      <c r="R241">
        <v>73.7821</v>
      </c>
      <c r="S241">
        <v>31105000</v>
      </c>
      <c r="T241">
        <v>257650668</v>
      </c>
      <c r="U241">
        <v>0</v>
      </c>
    </row>
    <row r="242" spans="1:21" ht="15">
      <c r="A242" t="s">
        <v>113</v>
      </c>
      <c r="B242">
        <v>1242707000</v>
      </c>
      <c r="C242">
        <v>20299000</v>
      </c>
      <c r="D242">
        <v>24473500</v>
      </c>
      <c r="E242">
        <v>1267180500</v>
      </c>
      <c r="F242">
        <v>0</v>
      </c>
      <c r="G242">
        <v>1267180500</v>
      </c>
      <c r="H242">
        <v>0</v>
      </c>
      <c r="I242">
        <v>1238404000</v>
      </c>
      <c r="J242">
        <v>28776500</v>
      </c>
      <c r="K242">
        <v>0</v>
      </c>
      <c r="L242">
        <v>1238404000</v>
      </c>
      <c r="M242">
        <v>0</v>
      </c>
      <c r="N242">
        <v>97.7291</v>
      </c>
      <c r="O242">
        <v>107807333</v>
      </c>
      <c r="P242">
        <v>917842931</v>
      </c>
      <c r="Q242">
        <v>320561069</v>
      </c>
      <c r="R242">
        <v>72.4319</v>
      </c>
      <c r="S242">
        <v>107807333</v>
      </c>
      <c r="T242">
        <v>917842931</v>
      </c>
      <c r="U242">
        <v>0</v>
      </c>
    </row>
    <row r="243" spans="1:21" ht="15">
      <c r="A243" t="s">
        <v>25</v>
      </c>
      <c r="B243">
        <v>1242707000</v>
      </c>
      <c r="C243">
        <v>20299000</v>
      </c>
      <c r="D243">
        <v>24473500</v>
      </c>
      <c r="E243">
        <v>1267180500</v>
      </c>
      <c r="F243">
        <v>0</v>
      </c>
      <c r="G243">
        <v>1267180500</v>
      </c>
      <c r="H243">
        <v>0</v>
      </c>
      <c r="I243">
        <v>1238404000</v>
      </c>
      <c r="J243">
        <v>28776500</v>
      </c>
      <c r="K243">
        <v>0</v>
      </c>
      <c r="L243">
        <v>1238404000</v>
      </c>
      <c r="M243">
        <v>0</v>
      </c>
      <c r="N243">
        <v>97.7291</v>
      </c>
      <c r="O243">
        <v>107807333</v>
      </c>
      <c r="P243">
        <v>917842931</v>
      </c>
      <c r="Q243">
        <v>320561069</v>
      </c>
      <c r="R243">
        <v>72.4319</v>
      </c>
      <c r="S243">
        <v>107807333</v>
      </c>
      <c r="T243">
        <v>917842931</v>
      </c>
      <c r="U243">
        <v>0</v>
      </c>
    </row>
    <row r="244" spans="1:21" ht="15">
      <c r="A244" t="s">
        <v>122</v>
      </c>
      <c r="B244">
        <v>576090000</v>
      </c>
      <c r="C244">
        <v>0</v>
      </c>
      <c r="D244">
        <v>-11474000</v>
      </c>
      <c r="E244">
        <v>564616000</v>
      </c>
      <c r="F244">
        <v>0</v>
      </c>
      <c r="G244">
        <v>564616000</v>
      </c>
      <c r="H244">
        <v>0</v>
      </c>
      <c r="I244">
        <v>556795000</v>
      </c>
      <c r="J244">
        <v>7821000</v>
      </c>
      <c r="K244">
        <v>0</v>
      </c>
      <c r="L244">
        <v>556795000</v>
      </c>
      <c r="M244">
        <v>0</v>
      </c>
      <c r="N244">
        <v>98.6148</v>
      </c>
      <c r="O244">
        <v>41639000</v>
      </c>
      <c r="P244">
        <v>341553867</v>
      </c>
      <c r="Q244">
        <v>215241133</v>
      </c>
      <c r="R244">
        <v>60.4931</v>
      </c>
      <c r="S244">
        <v>41639000</v>
      </c>
      <c r="T244">
        <v>341553867</v>
      </c>
      <c r="U244">
        <v>0</v>
      </c>
    </row>
    <row r="245" spans="1:21" ht="15">
      <c r="A245" t="s">
        <v>25</v>
      </c>
      <c r="B245">
        <v>576090000</v>
      </c>
      <c r="C245">
        <v>0</v>
      </c>
      <c r="D245">
        <v>-11474000</v>
      </c>
      <c r="E245">
        <v>564616000</v>
      </c>
      <c r="F245">
        <v>0</v>
      </c>
      <c r="G245">
        <v>564616000</v>
      </c>
      <c r="H245">
        <v>0</v>
      </c>
      <c r="I245">
        <v>556795000</v>
      </c>
      <c r="J245">
        <v>7821000</v>
      </c>
      <c r="K245">
        <v>0</v>
      </c>
      <c r="L245">
        <v>556795000</v>
      </c>
      <c r="M245">
        <v>0</v>
      </c>
      <c r="N245">
        <v>98.6148</v>
      </c>
      <c r="O245">
        <v>41639000</v>
      </c>
      <c r="P245">
        <v>341553867</v>
      </c>
      <c r="Q245">
        <v>215241133</v>
      </c>
      <c r="R245">
        <v>60.4931</v>
      </c>
      <c r="S245">
        <v>41639000</v>
      </c>
      <c r="T245">
        <v>341553867</v>
      </c>
      <c r="U245">
        <v>0</v>
      </c>
    </row>
    <row r="246" spans="1:21" ht="15">
      <c r="A246" t="s">
        <v>115</v>
      </c>
      <c r="B246">
        <v>70380000</v>
      </c>
      <c r="C246">
        <v>0</v>
      </c>
      <c r="D246">
        <v>5500000</v>
      </c>
      <c r="E246">
        <v>75880000</v>
      </c>
      <c r="F246">
        <v>0</v>
      </c>
      <c r="G246">
        <v>75880000</v>
      </c>
      <c r="H246">
        <v>0</v>
      </c>
      <c r="I246">
        <v>74681651</v>
      </c>
      <c r="J246">
        <v>1198349</v>
      </c>
      <c r="K246">
        <v>0</v>
      </c>
      <c r="L246">
        <v>74681651</v>
      </c>
      <c r="M246">
        <v>0</v>
      </c>
      <c r="N246">
        <v>98.4207</v>
      </c>
      <c r="O246">
        <v>6120000</v>
      </c>
      <c r="P246">
        <v>56321651</v>
      </c>
      <c r="Q246">
        <v>18360000</v>
      </c>
      <c r="R246">
        <v>74.2246</v>
      </c>
      <c r="S246">
        <v>6120000</v>
      </c>
      <c r="T246">
        <v>56321651</v>
      </c>
      <c r="U246">
        <v>0</v>
      </c>
    </row>
    <row r="247" spans="1:21" ht="15">
      <c r="A247" t="s">
        <v>25</v>
      </c>
      <c r="B247">
        <v>70380000</v>
      </c>
      <c r="C247">
        <v>0</v>
      </c>
      <c r="D247">
        <v>5500000</v>
      </c>
      <c r="E247">
        <v>75880000</v>
      </c>
      <c r="F247">
        <v>0</v>
      </c>
      <c r="G247">
        <v>75880000</v>
      </c>
      <c r="H247">
        <v>0</v>
      </c>
      <c r="I247">
        <v>74681651</v>
      </c>
      <c r="J247">
        <v>1198349</v>
      </c>
      <c r="K247">
        <v>0</v>
      </c>
      <c r="L247">
        <v>74681651</v>
      </c>
      <c r="M247">
        <v>0</v>
      </c>
      <c r="N247">
        <v>98.4207</v>
      </c>
      <c r="O247">
        <v>6120000</v>
      </c>
      <c r="P247">
        <v>56321651</v>
      </c>
      <c r="Q247">
        <v>18360000</v>
      </c>
      <c r="R247">
        <v>74.2246</v>
      </c>
      <c r="S247">
        <v>6120000</v>
      </c>
      <c r="T247">
        <v>56321651</v>
      </c>
      <c r="U247">
        <v>0</v>
      </c>
    </row>
    <row r="248" spans="1:21" ht="15">
      <c r="A248" t="s">
        <v>134</v>
      </c>
      <c r="B248">
        <v>4787955000</v>
      </c>
      <c r="C248">
        <v>-270000000</v>
      </c>
      <c r="D248">
        <v>-270000000</v>
      </c>
      <c r="E248">
        <v>4517955000</v>
      </c>
      <c r="F248">
        <v>0</v>
      </c>
      <c r="G248">
        <v>4517955000</v>
      </c>
      <c r="H248">
        <v>10000000</v>
      </c>
      <c r="I248">
        <v>4348207130</v>
      </c>
      <c r="J248">
        <v>169747870</v>
      </c>
      <c r="K248">
        <v>52000000</v>
      </c>
      <c r="L248">
        <v>4322007130</v>
      </c>
      <c r="M248">
        <v>26200000</v>
      </c>
      <c r="N248">
        <v>95.6629</v>
      </c>
      <c r="O248">
        <v>239516556</v>
      </c>
      <c r="P248">
        <v>2944380880</v>
      </c>
      <c r="Q248">
        <v>1377626250</v>
      </c>
      <c r="R248">
        <v>65.1707</v>
      </c>
      <c r="S248">
        <v>239516556</v>
      </c>
      <c r="T248">
        <v>2944380880</v>
      </c>
      <c r="U248">
        <v>0</v>
      </c>
    </row>
    <row r="249" spans="1:21" ht="15">
      <c r="A249" t="s">
        <v>135</v>
      </c>
      <c r="B249">
        <v>70000000</v>
      </c>
      <c r="C249">
        <v>0</v>
      </c>
      <c r="D249">
        <v>-70000000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</row>
    <row r="250" spans="1:21" ht="15">
      <c r="A250" t="s">
        <v>25</v>
      </c>
      <c r="B250">
        <v>70000000</v>
      </c>
      <c r="C250">
        <v>0</v>
      </c>
      <c r="D250">
        <v>-70000000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</row>
    <row r="251" spans="1:21" ht="15">
      <c r="A251" t="s">
        <v>110</v>
      </c>
      <c r="B251">
        <v>241017000</v>
      </c>
      <c r="C251">
        <v>0</v>
      </c>
      <c r="D251">
        <v>30571000</v>
      </c>
      <c r="E251">
        <v>271588000</v>
      </c>
      <c r="F251">
        <v>0</v>
      </c>
      <c r="G251">
        <v>271588000</v>
      </c>
      <c r="H251">
        <v>0</v>
      </c>
      <c r="I251">
        <v>271588000</v>
      </c>
      <c r="J251">
        <v>0</v>
      </c>
      <c r="K251">
        <v>0</v>
      </c>
      <c r="L251">
        <v>271588000</v>
      </c>
      <c r="M251">
        <v>0</v>
      </c>
      <c r="N251">
        <v>100</v>
      </c>
      <c r="O251">
        <v>19439733</v>
      </c>
      <c r="P251">
        <v>193362400</v>
      </c>
      <c r="Q251">
        <v>78225600</v>
      </c>
      <c r="R251">
        <v>71.197</v>
      </c>
      <c r="S251">
        <v>19439733</v>
      </c>
      <c r="T251">
        <v>193362400</v>
      </c>
      <c r="U251">
        <v>0</v>
      </c>
    </row>
    <row r="252" spans="1:21" ht="15">
      <c r="A252" t="s">
        <v>25</v>
      </c>
      <c r="B252">
        <v>241017000</v>
      </c>
      <c r="C252">
        <v>0</v>
      </c>
      <c r="D252">
        <v>30571000</v>
      </c>
      <c r="E252">
        <v>271588000</v>
      </c>
      <c r="F252">
        <v>0</v>
      </c>
      <c r="G252">
        <v>271588000</v>
      </c>
      <c r="H252">
        <v>0</v>
      </c>
      <c r="I252">
        <v>271588000</v>
      </c>
      <c r="J252">
        <v>0</v>
      </c>
      <c r="K252">
        <v>0</v>
      </c>
      <c r="L252">
        <v>271588000</v>
      </c>
      <c r="M252">
        <v>0</v>
      </c>
      <c r="N252">
        <v>100</v>
      </c>
      <c r="O252">
        <v>19439733</v>
      </c>
      <c r="P252">
        <v>193362400</v>
      </c>
      <c r="Q252">
        <v>78225600</v>
      </c>
      <c r="R252">
        <v>71.197</v>
      </c>
      <c r="S252">
        <v>19439733</v>
      </c>
      <c r="T252">
        <v>193362400</v>
      </c>
      <c r="U252">
        <v>0</v>
      </c>
    </row>
    <row r="253" spans="1:21" ht="15">
      <c r="A253" t="s">
        <v>136</v>
      </c>
      <c r="B253">
        <v>608723000</v>
      </c>
      <c r="C253">
        <v>0</v>
      </c>
      <c r="D253">
        <v>-34738000</v>
      </c>
      <c r="E253">
        <v>573985000</v>
      </c>
      <c r="F253">
        <v>0</v>
      </c>
      <c r="G253">
        <v>573985000</v>
      </c>
      <c r="H253">
        <v>0</v>
      </c>
      <c r="I253">
        <v>555985000</v>
      </c>
      <c r="J253">
        <v>18000000</v>
      </c>
      <c r="K253">
        <v>0</v>
      </c>
      <c r="L253">
        <v>555985000</v>
      </c>
      <c r="M253">
        <v>0</v>
      </c>
      <c r="N253">
        <v>96.864</v>
      </c>
      <c r="O253">
        <v>45783333</v>
      </c>
      <c r="P253">
        <v>366914999</v>
      </c>
      <c r="Q253">
        <v>189070001</v>
      </c>
      <c r="R253">
        <v>63.9241</v>
      </c>
      <c r="S253">
        <v>45783333</v>
      </c>
      <c r="T253">
        <v>366914999</v>
      </c>
      <c r="U253">
        <v>0</v>
      </c>
    </row>
    <row r="254" spans="1:21" ht="15">
      <c r="A254" t="s">
        <v>25</v>
      </c>
      <c r="B254">
        <v>608723000</v>
      </c>
      <c r="C254">
        <v>0</v>
      </c>
      <c r="D254">
        <v>-34738000</v>
      </c>
      <c r="E254">
        <v>573985000</v>
      </c>
      <c r="F254">
        <v>0</v>
      </c>
      <c r="G254">
        <v>573985000</v>
      </c>
      <c r="H254">
        <v>0</v>
      </c>
      <c r="I254">
        <v>555985000</v>
      </c>
      <c r="J254">
        <v>18000000</v>
      </c>
      <c r="K254">
        <v>0</v>
      </c>
      <c r="L254">
        <v>555985000</v>
      </c>
      <c r="M254">
        <v>0</v>
      </c>
      <c r="N254">
        <v>96.864</v>
      </c>
      <c r="O254">
        <v>45783333</v>
      </c>
      <c r="P254">
        <v>366914999</v>
      </c>
      <c r="Q254">
        <v>189070001</v>
      </c>
      <c r="R254">
        <v>63.9241</v>
      </c>
      <c r="S254">
        <v>45783333</v>
      </c>
      <c r="T254">
        <v>366914999</v>
      </c>
      <c r="U254">
        <v>0</v>
      </c>
    </row>
    <row r="255" spans="1:21" ht="15">
      <c r="A255" t="s">
        <v>137</v>
      </c>
      <c r="B255">
        <v>775378000</v>
      </c>
      <c r="C255">
        <v>0</v>
      </c>
      <c r="D255">
        <v>-546373643</v>
      </c>
      <c r="E255">
        <v>229004357</v>
      </c>
      <c r="F255">
        <v>0</v>
      </c>
      <c r="G255">
        <v>229004357</v>
      </c>
      <c r="H255">
        <v>0</v>
      </c>
      <c r="I255">
        <v>120000000</v>
      </c>
      <c r="J255">
        <v>109004357</v>
      </c>
      <c r="K255">
        <v>0</v>
      </c>
      <c r="L255">
        <v>120000000</v>
      </c>
      <c r="M255">
        <v>0</v>
      </c>
      <c r="N255">
        <v>52.4007</v>
      </c>
      <c r="O255">
        <v>0</v>
      </c>
      <c r="P255">
        <v>120000000</v>
      </c>
      <c r="Q255">
        <v>0</v>
      </c>
      <c r="R255">
        <v>52.4007</v>
      </c>
      <c r="S255">
        <v>0</v>
      </c>
      <c r="T255">
        <v>120000000</v>
      </c>
      <c r="U255">
        <v>0</v>
      </c>
    </row>
    <row r="256" spans="1:21" ht="15">
      <c r="A256" t="s">
        <v>25</v>
      </c>
      <c r="B256">
        <v>775378000</v>
      </c>
      <c r="C256">
        <v>0</v>
      </c>
      <c r="D256">
        <v>-546373643</v>
      </c>
      <c r="E256">
        <v>229004357</v>
      </c>
      <c r="F256">
        <v>0</v>
      </c>
      <c r="G256">
        <v>229004357</v>
      </c>
      <c r="H256">
        <v>0</v>
      </c>
      <c r="I256">
        <v>120000000</v>
      </c>
      <c r="J256">
        <v>109004357</v>
      </c>
      <c r="K256">
        <v>0</v>
      </c>
      <c r="L256">
        <v>120000000</v>
      </c>
      <c r="M256">
        <v>0</v>
      </c>
      <c r="N256">
        <v>52.4007</v>
      </c>
      <c r="O256">
        <v>0</v>
      </c>
      <c r="P256">
        <v>120000000</v>
      </c>
      <c r="Q256">
        <v>0</v>
      </c>
      <c r="R256">
        <v>52.4007</v>
      </c>
      <c r="S256">
        <v>0</v>
      </c>
      <c r="T256">
        <v>120000000</v>
      </c>
      <c r="U256">
        <v>0</v>
      </c>
    </row>
    <row r="257" spans="1:21" ht="15">
      <c r="A257" t="s">
        <v>138</v>
      </c>
      <c r="B257">
        <v>74750000</v>
      </c>
      <c r="C257">
        <v>0</v>
      </c>
      <c r="D257">
        <v>-35750000</v>
      </c>
      <c r="E257">
        <v>39000000</v>
      </c>
      <c r="F257">
        <v>0</v>
      </c>
      <c r="G257">
        <v>39000000</v>
      </c>
      <c r="H257">
        <v>0</v>
      </c>
      <c r="I257">
        <v>39000000</v>
      </c>
      <c r="J257">
        <v>0</v>
      </c>
      <c r="K257">
        <v>0</v>
      </c>
      <c r="L257">
        <v>39000000</v>
      </c>
      <c r="M257">
        <v>0</v>
      </c>
      <c r="N257">
        <v>100</v>
      </c>
      <c r="O257">
        <v>6500000</v>
      </c>
      <c r="P257">
        <v>17116667</v>
      </c>
      <c r="Q257">
        <v>21883333</v>
      </c>
      <c r="R257">
        <v>43.8889</v>
      </c>
      <c r="S257">
        <v>6500000</v>
      </c>
      <c r="T257">
        <v>17116667</v>
      </c>
      <c r="U257">
        <v>0</v>
      </c>
    </row>
    <row r="258" spans="1:21" ht="15">
      <c r="A258" t="s">
        <v>25</v>
      </c>
      <c r="B258">
        <v>74750000</v>
      </c>
      <c r="C258">
        <v>0</v>
      </c>
      <c r="D258">
        <v>-35750000</v>
      </c>
      <c r="E258">
        <v>39000000</v>
      </c>
      <c r="F258">
        <v>0</v>
      </c>
      <c r="G258">
        <v>39000000</v>
      </c>
      <c r="H258">
        <v>0</v>
      </c>
      <c r="I258">
        <v>39000000</v>
      </c>
      <c r="J258">
        <v>0</v>
      </c>
      <c r="K258">
        <v>0</v>
      </c>
      <c r="L258">
        <v>39000000</v>
      </c>
      <c r="M258">
        <v>0</v>
      </c>
      <c r="N258">
        <v>100</v>
      </c>
      <c r="O258">
        <v>6500000</v>
      </c>
      <c r="P258">
        <v>17116667</v>
      </c>
      <c r="Q258">
        <v>21883333</v>
      </c>
      <c r="R258">
        <v>43.8889</v>
      </c>
      <c r="S258">
        <v>6500000</v>
      </c>
      <c r="T258">
        <v>17116667</v>
      </c>
      <c r="U258">
        <v>0</v>
      </c>
    </row>
    <row r="259" spans="1:21" ht="15">
      <c r="A259" t="s">
        <v>139</v>
      </c>
      <c r="B259">
        <v>1043000000</v>
      </c>
      <c r="C259">
        <v>0</v>
      </c>
      <c r="D259">
        <v>386246343</v>
      </c>
      <c r="E259">
        <v>1429246343</v>
      </c>
      <c r="F259">
        <v>0</v>
      </c>
      <c r="G259">
        <v>1429246343</v>
      </c>
      <c r="H259">
        <v>0</v>
      </c>
      <c r="I259">
        <v>1429246343</v>
      </c>
      <c r="J259">
        <v>0</v>
      </c>
      <c r="K259">
        <v>0</v>
      </c>
      <c r="L259">
        <v>1429246343</v>
      </c>
      <c r="M259">
        <v>0</v>
      </c>
      <c r="N259">
        <v>100</v>
      </c>
      <c r="O259">
        <v>0</v>
      </c>
      <c r="P259">
        <v>1290016343</v>
      </c>
      <c r="Q259">
        <v>139230000</v>
      </c>
      <c r="R259">
        <v>90.2585</v>
      </c>
      <c r="S259">
        <v>0</v>
      </c>
      <c r="T259">
        <v>1290016343</v>
      </c>
      <c r="U259">
        <v>0</v>
      </c>
    </row>
    <row r="260" spans="1:21" ht="15">
      <c r="A260" t="s">
        <v>25</v>
      </c>
      <c r="B260">
        <v>1043000000</v>
      </c>
      <c r="C260">
        <v>0</v>
      </c>
      <c r="D260">
        <v>386246343</v>
      </c>
      <c r="E260">
        <v>1429246343</v>
      </c>
      <c r="F260">
        <v>0</v>
      </c>
      <c r="G260">
        <v>1429246343</v>
      </c>
      <c r="H260">
        <v>0</v>
      </c>
      <c r="I260">
        <v>1429246343</v>
      </c>
      <c r="J260">
        <v>0</v>
      </c>
      <c r="K260">
        <v>0</v>
      </c>
      <c r="L260">
        <v>1429246343</v>
      </c>
      <c r="M260">
        <v>0</v>
      </c>
      <c r="N260">
        <v>100</v>
      </c>
      <c r="O260">
        <v>0</v>
      </c>
      <c r="P260">
        <v>1290016343</v>
      </c>
      <c r="Q260">
        <v>139230000</v>
      </c>
      <c r="R260">
        <v>90.2585</v>
      </c>
      <c r="S260">
        <v>0</v>
      </c>
      <c r="T260">
        <v>1290016343</v>
      </c>
      <c r="U260">
        <v>0</v>
      </c>
    </row>
    <row r="261" spans="1:21" ht="15">
      <c r="A261" t="s">
        <v>116</v>
      </c>
      <c r="B261">
        <v>1315418000</v>
      </c>
      <c r="C261">
        <v>-270000000</v>
      </c>
      <c r="D261">
        <v>-108516700</v>
      </c>
      <c r="E261">
        <v>1206901300</v>
      </c>
      <c r="F261">
        <v>0</v>
      </c>
      <c r="G261">
        <v>1206901300</v>
      </c>
      <c r="H261">
        <v>0</v>
      </c>
      <c r="I261">
        <v>1206901300</v>
      </c>
      <c r="J261">
        <v>0</v>
      </c>
      <c r="K261">
        <v>52000000</v>
      </c>
      <c r="L261">
        <v>1206901300</v>
      </c>
      <c r="M261">
        <v>0</v>
      </c>
      <c r="N261">
        <v>100</v>
      </c>
      <c r="O261">
        <v>129478000</v>
      </c>
      <c r="P261">
        <v>759192965</v>
      </c>
      <c r="Q261">
        <v>447708335</v>
      </c>
      <c r="R261">
        <v>62.9043</v>
      </c>
      <c r="S261">
        <v>129478000</v>
      </c>
      <c r="T261">
        <v>759192965</v>
      </c>
      <c r="U261">
        <v>0</v>
      </c>
    </row>
    <row r="262" spans="1:21" ht="15">
      <c r="A262" t="s">
        <v>25</v>
      </c>
      <c r="B262">
        <v>1315418000</v>
      </c>
      <c r="C262">
        <v>-270000000</v>
      </c>
      <c r="D262">
        <v>-108516700</v>
      </c>
      <c r="E262">
        <v>1206901300</v>
      </c>
      <c r="F262">
        <v>0</v>
      </c>
      <c r="G262">
        <v>1206901300</v>
      </c>
      <c r="H262">
        <v>0</v>
      </c>
      <c r="I262">
        <v>1206901300</v>
      </c>
      <c r="J262">
        <v>0</v>
      </c>
      <c r="K262">
        <v>52000000</v>
      </c>
      <c r="L262">
        <v>1206901300</v>
      </c>
      <c r="M262">
        <v>0</v>
      </c>
      <c r="N262">
        <v>100</v>
      </c>
      <c r="O262">
        <v>129478000</v>
      </c>
      <c r="P262">
        <v>759192965</v>
      </c>
      <c r="Q262">
        <v>447708335</v>
      </c>
      <c r="R262">
        <v>62.9043</v>
      </c>
      <c r="S262">
        <v>129478000</v>
      </c>
      <c r="T262">
        <v>759192965</v>
      </c>
      <c r="U262">
        <v>0</v>
      </c>
    </row>
    <row r="263" spans="1:21" ht="15">
      <c r="A263" t="s">
        <v>140</v>
      </c>
      <c r="B263">
        <v>435810000</v>
      </c>
      <c r="C263">
        <v>0</v>
      </c>
      <c r="D263">
        <v>188720000</v>
      </c>
      <c r="E263">
        <v>624530000</v>
      </c>
      <c r="F263">
        <v>0</v>
      </c>
      <c r="G263">
        <v>624530000</v>
      </c>
      <c r="H263">
        <v>10000000</v>
      </c>
      <c r="I263">
        <v>581786487</v>
      </c>
      <c r="J263">
        <v>42743513</v>
      </c>
      <c r="K263">
        <v>0</v>
      </c>
      <c r="L263">
        <v>555586487</v>
      </c>
      <c r="M263">
        <v>26200000</v>
      </c>
      <c r="N263">
        <v>88.9607</v>
      </c>
      <c r="O263">
        <v>38315490</v>
      </c>
      <c r="P263">
        <v>160325487</v>
      </c>
      <c r="Q263">
        <v>395261000</v>
      </c>
      <c r="R263">
        <v>25.6714</v>
      </c>
      <c r="S263">
        <v>38315490</v>
      </c>
      <c r="T263">
        <v>160325487</v>
      </c>
      <c r="U263">
        <v>0</v>
      </c>
    </row>
    <row r="264" spans="1:21" ht="15">
      <c r="A264" t="s">
        <v>25</v>
      </c>
      <c r="B264">
        <v>435810000</v>
      </c>
      <c r="C264">
        <v>0</v>
      </c>
      <c r="D264">
        <v>188720000</v>
      </c>
      <c r="E264">
        <v>624530000</v>
      </c>
      <c r="F264">
        <v>0</v>
      </c>
      <c r="G264">
        <v>624530000</v>
      </c>
      <c r="H264">
        <v>10000000</v>
      </c>
      <c r="I264">
        <v>581786487</v>
      </c>
      <c r="J264">
        <v>42743513</v>
      </c>
      <c r="K264">
        <v>0</v>
      </c>
      <c r="L264">
        <v>555586487</v>
      </c>
      <c r="M264">
        <v>26200000</v>
      </c>
      <c r="N264">
        <v>88.9607</v>
      </c>
      <c r="O264">
        <v>38315490</v>
      </c>
      <c r="P264">
        <v>160325487</v>
      </c>
      <c r="Q264">
        <v>395261000</v>
      </c>
      <c r="R264">
        <v>25.6714</v>
      </c>
      <c r="S264">
        <v>38315490</v>
      </c>
      <c r="T264">
        <v>160325487</v>
      </c>
      <c r="U264">
        <v>0</v>
      </c>
    </row>
    <row r="265" spans="1:21" ht="15">
      <c r="A265" t="s">
        <v>141</v>
      </c>
      <c r="B265">
        <v>223859000</v>
      </c>
      <c r="C265">
        <v>0</v>
      </c>
      <c r="D265">
        <v>-80159000</v>
      </c>
      <c r="E265">
        <v>143700000</v>
      </c>
      <c r="F265">
        <v>0</v>
      </c>
      <c r="G265">
        <v>143700000</v>
      </c>
      <c r="H265">
        <v>0</v>
      </c>
      <c r="I265">
        <v>143700000</v>
      </c>
      <c r="J265">
        <v>0</v>
      </c>
      <c r="K265">
        <v>0</v>
      </c>
      <c r="L265">
        <v>143700000</v>
      </c>
      <c r="M265">
        <v>0</v>
      </c>
      <c r="N265">
        <v>100</v>
      </c>
      <c r="O265">
        <v>0</v>
      </c>
      <c r="P265">
        <v>37452019</v>
      </c>
      <c r="Q265">
        <v>106247981</v>
      </c>
      <c r="R265">
        <v>26.0626</v>
      </c>
      <c r="S265">
        <v>0</v>
      </c>
      <c r="T265">
        <v>37452019</v>
      </c>
      <c r="U265">
        <v>0</v>
      </c>
    </row>
    <row r="266" spans="1:21" ht="15">
      <c r="A266" t="s">
        <v>25</v>
      </c>
      <c r="B266">
        <v>223859000</v>
      </c>
      <c r="C266">
        <v>0</v>
      </c>
      <c r="D266">
        <v>-80159000</v>
      </c>
      <c r="E266">
        <v>143700000</v>
      </c>
      <c r="F266">
        <v>0</v>
      </c>
      <c r="G266">
        <v>143700000</v>
      </c>
      <c r="H266">
        <v>0</v>
      </c>
      <c r="I266">
        <v>143700000</v>
      </c>
      <c r="J266">
        <v>0</v>
      </c>
      <c r="K266">
        <v>0</v>
      </c>
      <c r="L266">
        <v>143700000</v>
      </c>
      <c r="M266">
        <v>0</v>
      </c>
      <c r="N266">
        <v>100</v>
      </c>
      <c r="O266">
        <v>0</v>
      </c>
      <c r="P266">
        <v>37452019</v>
      </c>
      <c r="Q266">
        <v>106247981</v>
      </c>
      <c r="R266">
        <v>26.0626</v>
      </c>
      <c r="S266">
        <v>0</v>
      </c>
      <c r="T266">
        <v>37452019</v>
      </c>
      <c r="U266">
        <v>0</v>
      </c>
    </row>
    <row r="267" spans="1:21" ht="15">
      <c r="A267" t="s">
        <v>142</v>
      </c>
      <c r="B267">
        <v>2172167000</v>
      </c>
      <c r="C267">
        <v>149701000</v>
      </c>
      <c r="D267">
        <v>269701000</v>
      </c>
      <c r="E267">
        <v>2441868000</v>
      </c>
      <c r="F267">
        <v>0</v>
      </c>
      <c r="G267">
        <v>2441868000</v>
      </c>
      <c r="H267">
        <v>24529500</v>
      </c>
      <c r="I267">
        <v>2175294500</v>
      </c>
      <c r="J267">
        <v>266573500</v>
      </c>
      <c r="K267">
        <v>5463000</v>
      </c>
      <c r="L267">
        <v>2143032000</v>
      </c>
      <c r="M267">
        <v>32262500</v>
      </c>
      <c r="N267">
        <v>87.762</v>
      </c>
      <c r="O267">
        <v>208933733</v>
      </c>
      <c r="P267">
        <v>1694604367</v>
      </c>
      <c r="Q267">
        <v>448427633</v>
      </c>
      <c r="R267">
        <v>69.3979</v>
      </c>
      <c r="S267">
        <v>208933733</v>
      </c>
      <c r="T267">
        <v>1694604367</v>
      </c>
      <c r="U267">
        <v>0</v>
      </c>
    </row>
    <row r="268" spans="1:21" ht="15">
      <c r="A268" t="s">
        <v>121</v>
      </c>
      <c r="B268">
        <v>805710000</v>
      </c>
      <c r="C268">
        <v>32550000</v>
      </c>
      <c r="D268">
        <v>-51200000</v>
      </c>
      <c r="E268">
        <v>754510000</v>
      </c>
      <c r="F268">
        <v>0</v>
      </c>
      <c r="G268">
        <v>754510000</v>
      </c>
      <c r="H268">
        <v>-200000</v>
      </c>
      <c r="I268">
        <v>706310000</v>
      </c>
      <c r="J268">
        <v>48200000</v>
      </c>
      <c r="K268">
        <v>0</v>
      </c>
      <c r="L268">
        <v>706310000</v>
      </c>
      <c r="M268">
        <v>0</v>
      </c>
      <c r="N268">
        <v>93.6117</v>
      </c>
      <c r="O268">
        <v>67279333</v>
      </c>
      <c r="P268">
        <v>569584133</v>
      </c>
      <c r="Q268">
        <v>136725867</v>
      </c>
      <c r="R268">
        <v>75.4906</v>
      </c>
      <c r="S268">
        <v>67279333</v>
      </c>
      <c r="T268">
        <v>569584133</v>
      </c>
      <c r="U268">
        <v>0</v>
      </c>
    </row>
    <row r="269" spans="1:21" ht="15">
      <c r="A269" t="s">
        <v>25</v>
      </c>
      <c r="B269">
        <v>805710000</v>
      </c>
      <c r="C269">
        <v>32550000</v>
      </c>
      <c r="D269">
        <v>-51200000</v>
      </c>
      <c r="E269">
        <v>754510000</v>
      </c>
      <c r="F269">
        <v>0</v>
      </c>
      <c r="G269">
        <v>754510000</v>
      </c>
      <c r="H269">
        <v>-200000</v>
      </c>
      <c r="I269">
        <v>706310000</v>
      </c>
      <c r="J269">
        <v>48200000</v>
      </c>
      <c r="K269">
        <v>0</v>
      </c>
      <c r="L269">
        <v>706310000</v>
      </c>
      <c r="M269">
        <v>0</v>
      </c>
      <c r="N269">
        <v>93.6117</v>
      </c>
      <c r="O269">
        <v>67279333</v>
      </c>
      <c r="P269">
        <v>569584133</v>
      </c>
      <c r="Q269">
        <v>136725867</v>
      </c>
      <c r="R269">
        <v>75.4906</v>
      </c>
      <c r="S269">
        <v>67279333</v>
      </c>
      <c r="T269">
        <v>569584133</v>
      </c>
      <c r="U269">
        <v>0</v>
      </c>
    </row>
    <row r="270" spans="1:21" ht="15">
      <c r="A270" t="s">
        <v>107</v>
      </c>
      <c r="B270">
        <v>1296457000</v>
      </c>
      <c r="C270">
        <v>117151000</v>
      </c>
      <c r="D270">
        <v>313901000</v>
      </c>
      <c r="E270">
        <v>1610358000</v>
      </c>
      <c r="F270">
        <v>0</v>
      </c>
      <c r="G270">
        <v>1610358000</v>
      </c>
      <c r="H270">
        <v>24729500</v>
      </c>
      <c r="I270">
        <v>1398984500</v>
      </c>
      <c r="J270">
        <v>211373500</v>
      </c>
      <c r="K270">
        <v>5463000</v>
      </c>
      <c r="L270">
        <v>1366722000</v>
      </c>
      <c r="M270">
        <v>32262500</v>
      </c>
      <c r="N270">
        <v>84.8707</v>
      </c>
      <c r="O270">
        <v>134654400</v>
      </c>
      <c r="P270">
        <v>1072286900</v>
      </c>
      <c r="Q270">
        <v>294435100</v>
      </c>
      <c r="R270">
        <v>66.5869</v>
      </c>
      <c r="S270">
        <v>134654400</v>
      </c>
      <c r="T270">
        <v>1072286900</v>
      </c>
      <c r="U270">
        <v>0</v>
      </c>
    </row>
    <row r="271" spans="1:21" ht="15">
      <c r="A271" t="s">
        <v>25</v>
      </c>
      <c r="B271">
        <v>1296457000</v>
      </c>
      <c r="C271">
        <v>117151000</v>
      </c>
      <c r="D271">
        <v>313901000</v>
      </c>
      <c r="E271">
        <v>1610358000</v>
      </c>
      <c r="F271">
        <v>0</v>
      </c>
      <c r="G271">
        <v>1610358000</v>
      </c>
      <c r="H271">
        <v>24729500</v>
      </c>
      <c r="I271">
        <v>1398984500</v>
      </c>
      <c r="J271">
        <v>211373500</v>
      </c>
      <c r="K271">
        <v>5463000</v>
      </c>
      <c r="L271">
        <v>1366722000</v>
      </c>
      <c r="M271">
        <v>32262500</v>
      </c>
      <c r="N271">
        <v>84.8707</v>
      </c>
      <c r="O271">
        <v>134654400</v>
      </c>
      <c r="P271">
        <v>1072286900</v>
      </c>
      <c r="Q271">
        <v>294435100</v>
      </c>
      <c r="R271">
        <v>66.5869</v>
      </c>
      <c r="S271">
        <v>134654400</v>
      </c>
      <c r="T271">
        <v>1072286900</v>
      </c>
      <c r="U271">
        <v>0</v>
      </c>
    </row>
    <row r="272" spans="1:21" ht="15">
      <c r="A272" t="s">
        <v>110</v>
      </c>
      <c r="B272">
        <v>70000000</v>
      </c>
      <c r="C272">
        <v>0</v>
      </c>
      <c r="D272">
        <v>7000000</v>
      </c>
      <c r="E272">
        <v>77000000</v>
      </c>
      <c r="F272">
        <v>0</v>
      </c>
      <c r="G272">
        <v>77000000</v>
      </c>
      <c r="H272">
        <v>0</v>
      </c>
      <c r="I272">
        <v>70000000</v>
      </c>
      <c r="J272">
        <v>7000000</v>
      </c>
      <c r="K272">
        <v>0</v>
      </c>
      <c r="L272">
        <v>70000000</v>
      </c>
      <c r="M272">
        <v>0</v>
      </c>
      <c r="N272">
        <v>90.9091</v>
      </c>
      <c r="O272">
        <v>7000000</v>
      </c>
      <c r="P272">
        <v>52733334</v>
      </c>
      <c r="Q272">
        <v>17266666</v>
      </c>
      <c r="R272">
        <v>68.4848</v>
      </c>
      <c r="S272">
        <v>7000000</v>
      </c>
      <c r="T272">
        <v>52733334</v>
      </c>
      <c r="U272">
        <v>0</v>
      </c>
    </row>
    <row r="273" spans="1:21" ht="15">
      <c r="A273" t="s">
        <v>25</v>
      </c>
      <c r="B273">
        <v>70000000</v>
      </c>
      <c r="C273">
        <v>0</v>
      </c>
      <c r="D273">
        <v>7000000</v>
      </c>
      <c r="E273">
        <v>77000000</v>
      </c>
      <c r="F273">
        <v>0</v>
      </c>
      <c r="G273">
        <v>77000000</v>
      </c>
      <c r="H273">
        <v>0</v>
      </c>
      <c r="I273">
        <v>70000000</v>
      </c>
      <c r="J273">
        <v>7000000</v>
      </c>
      <c r="K273">
        <v>0</v>
      </c>
      <c r="L273">
        <v>70000000</v>
      </c>
      <c r="M273">
        <v>0</v>
      </c>
      <c r="N273">
        <v>90.9091</v>
      </c>
      <c r="O273">
        <v>7000000</v>
      </c>
      <c r="P273">
        <v>52733334</v>
      </c>
      <c r="Q273">
        <v>17266666</v>
      </c>
      <c r="R273">
        <v>68.4848</v>
      </c>
      <c r="S273">
        <v>7000000</v>
      </c>
      <c r="T273">
        <v>52733334</v>
      </c>
      <c r="U27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pane ySplit="7" topLeftCell="A110" activePane="bottomLeft" state="frozen"/>
      <selection pane="topLeft" activeCell="A1" sqref="A1"/>
      <selection pane="bottomLeft" activeCell="D13" sqref="D13"/>
    </sheetView>
  </sheetViews>
  <sheetFormatPr defaultColWidth="11.421875" defaultRowHeight="15"/>
  <cols>
    <col min="1" max="1" width="42.00390625" style="0" customWidth="1"/>
    <col min="2" max="2" width="14.8515625" style="0" customWidth="1"/>
    <col min="3" max="3" width="14.57421875" style="0" customWidth="1"/>
    <col min="4" max="4" width="14.00390625" style="0" customWidth="1"/>
    <col min="5" max="5" width="17.421875" style="0" customWidth="1"/>
    <col min="6" max="6" width="11.7109375" style="0" customWidth="1"/>
    <col min="7" max="7" width="16.140625" style="0" customWidth="1"/>
    <col min="8" max="8" width="16.28125" style="0" customWidth="1"/>
    <col min="9" max="9" width="17.140625" style="0" customWidth="1"/>
    <col min="10" max="10" width="12.57421875" style="0" customWidth="1"/>
    <col min="11" max="11" width="17.421875" style="0" customWidth="1"/>
    <col min="12" max="12" width="16.421875" style="0" customWidth="1"/>
    <col min="13" max="13" width="9.28125" style="0" customWidth="1"/>
  </cols>
  <sheetData>
    <row r="1" spans="1:13" ht="15">
      <c r="A1" s="28" t="s">
        <v>171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28" t="s">
        <v>172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K3" s="1"/>
    </row>
    <row r="4" spans="1:13" ht="15">
      <c r="A4" s="3" t="s">
        <v>173</v>
      </c>
      <c r="B4" s="3" t="s">
        <v>174</v>
      </c>
      <c r="C4" s="2"/>
      <c r="D4" s="2"/>
      <c r="E4" s="2"/>
      <c r="F4" s="2"/>
      <c r="G4" s="2"/>
      <c r="H4" s="4"/>
      <c r="I4" s="4"/>
      <c r="J4" s="3"/>
      <c r="K4" s="4"/>
      <c r="M4" s="5" t="s">
        <v>177</v>
      </c>
    </row>
    <row r="5" spans="1:13" ht="15">
      <c r="A5" s="3" t="s">
        <v>175</v>
      </c>
      <c r="B5" s="6" t="s">
        <v>176</v>
      </c>
      <c r="C5" s="2"/>
      <c r="D5" s="2"/>
      <c r="E5" s="2"/>
      <c r="F5" s="7"/>
      <c r="G5" s="7"/>
      <c r="H5" s="8"/>
      <c r="I5" s="8"/>
      <c r="J5" s="9"/>
      <c r="K5" s="8"/>
      <c r="M5" s="3">
        <v>2022</v>
      </c>
    </row>
    <row r="6" spans="5:7" ht="15">
      <c r="E6" s="1"/>
      <c r="G6" s="1"/>
    </row>
    <row r="7" spans="1:13" ht="31.5" customHeight="1">
      <c r="A7" s="10" t="s">
        <v>178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10</v>
      </c>
      <c r="I7" s="14" t="s">
        <v>11</v>
      </c>
      <c r="J7" s="14" t="s">
        <v>13</v>
      </c>
      <c r="K7" s="14" t="s">
        <v>14</v>
      </c>
      <c r="L7" s="14" t="s">
        <v>15</v>
      </c>
      <c r="M7" s="15" t="s">
        <v>17</v>
      </c>
    </row>
    <row r="8" spans="1:13" ht="15">
      <c r="A8" s="16" t="s">
        <v>143</v>
      </c>
      <c r="B8" s="17">
        <f>+B9+B105</f>
        <v>38865190000</v>
      </c>
      <c r="C8" s="17">
        <f aca="true" t="shared" si="0" ref="C8:L8">+C9+C105</f>
        <v>0</v>
      </c>
      <c r="D8" s="17">
        <f t="shared" si="0"/>
        <v>800000000</v>
      </c>
      <c r="E8" s="17">
        <f t="shared" si="0"/>
        <v>39665190000</v>
      </c>
      <c r="F8" s="17">
        <f t="shared" si="0"/>
        <v>0</v>
      </c>
      <c r="G8" s="17">
        <f t="shared" si="0"/>
        <v>39665190000</v>
      </c>
      <c r="H8" s="17">
        <f t="shared" si="0"/>
        <v>949450938</v>
      </c>
      <c r="I8" s="17">
        <f t="shared" si="0"/>
        <v>34997046461</v>
      </c>
      <c r="J8" s="18">
        <f aca="true" t="shared" si="1" ref="J8:J33">+I8/G8</f>
        <v>0.8823113279175014</v>
      </c>
      <c r="K8" s="17">
        <f t="shared" si="0"/>
        <v>3196016445</v>
      </c>
      <c r="L8" s="17">
        <f t="shared" si="0"/>
        <v>27447500812</v>
      </c>
      <c r="M8" s="19">
        <f aca="true" t="shared" si="2" ref="M8:M33">+L8/G8</f>
        <v>0.6919795622307621</v>
      </c>
    </row>
    <row r="9" spans="1:13" ht="15">
      <c r="A9" s="16" t="s">
        <v>144</v>
      </c>
      <c r="B9" s="17">
        <f>+B10+B45+B102</f>
        <v>12316161000</v>
      </c>
      <c r="C9" s="17">
        <f aca="true" t="shared" si="3" ref="C9:L9">+C10+C45+C102</f>
        <v>0</v>
      </c>
      <c r="D9" s="17">
        <f t="shared" si="3"/>
        <v>0</v>
      </c>
      <c r="E9" s="17">
        <f t="shared" si="3"/>
        <v>12316161000</v>
      </c>
      <c r="F9" s="17">
        <f t="shared" si="3"/>
        <v>0</v>
      </c>
      <c r="G9" s="17">
        <f t="shared" si="3"/>
        <v>12316161000</v>
      </c>
      <c r="H9" s="17">
        <f t="shared" si="3"/>
        <v>749146172</v>
      </c>
      <c r="I9" s="17">
        <f t="shared" si="3"/>
        <v>9011370753</v>
      </c>
      <c r="J9" s="18">
        <f t="shared" si="1"/>
        <v>0.7316704249806413</v>
      </c>
      <c r="K9" s="17">
        <f t="shared" si="3"/>
        <v>820201306</v>
      </c>
      <c r="L9" s="17">
        <f t="shared" si="3"/>
        <v>8490346457</v>
      </c>
      <c r="M9" s="19">
        <f t="shared" si="2"/>
        <v>0.6893663095992331</v>
      </c>
    </row>
    <row r="10" spans="1:13" ht="15">
      <c r="A10" s="16" t="s">
        <v>145</v>
      </c>
      <c r="B10" s="17">
        <f>+B11</f>
        <v>10647655000</v>
      </c>
      <c r="C10" s="17">
        <f aca="true" t="shared" si="4" ref="C10:L10">+C11</f>
        <v>0</v>
      </c>
      <c r="D10" s="17">
        <f t="shared" si="4"/>
        <v>0</v>
      </c>
      <c r="E10" s="17">
        <f t="shared" si="4"/>
        <v>10647655000</v>
      </c>
      <c r="F10" s="17">
        <f t="shared" si="4"/>
        <v>0</v>
      </c>
      <c r="G10" s="17">
        <f t="shared" si="4"/>
        <v>10647655000</v>
      </c>
      <c r="H10" s="17">
        <f t="shared" si="4"/>
        <v>687699416</v>
      </c>
      <c r="I10" s="17">
        <f t="shared" si="4"/>
        <v>7752614823</v>
      </c>
      <c r="J10" s="18">
        <f t="shared" si="1"/>
        <v>0.7281053737184384</v>
      </c>
      <c r="K10" s="17">
        <f t="shared" si="4"/>
        <v>690300016</v>
      </c>
      <c r="L10" s="17">
        <f t="shared" si="4"/>
        <v>7707931923</v>
      </c>
      <c r="M10" s="19">
        <f t="shared" si="2"/>
        <v>0.723908872235248</v>
      </c>
    </row>
    <row r="11" spans="1:13" ht="15">
      <c r="A11" s="16" t="s">
        <v>146</v>
      </c>
      <c r="B11" s="17">
        <f>+B12+B27+B40</f>
        <v>10647655000</v>
      </c>
      <c r="C11" s="17">
        <f aca="true" t="shared" si="5" ref="C11:L11">+C12+C27+C40</f>
        <v>0</v>
      </c>
      <c r="D11" s="17">
        <f t="shared" si="5"/>
        <v>0</v>
      </c>
      <c r="E11" s="17">
        <f t="shared" si="5"/>
        <v>10647655000</v>
      </c>
      <c r="F11" s="17">
        <f t="shared" si="5"/>
        <v>0</v>
      </c>
      <c r="G11" s="17">
        <f t="shared" si="5"/>
        <v>10647655000</v>
      </c>
      <c r="H11" s="17">
        <f t="shared" si="5"/>
        <v>687699416</v>
      </c>
      <c r="I11" s="17">
        <f t="shared" si="5"/>
        <v>7752614823</v>
      </c>
      <c r="J11" s="18">
        <f t="shared" si="1"/>
        <v>0.7281053737184384</v>
      </c>
      <c r="K11" s="17">
        <f t="shared" si="5"/>
        <v>690300016</v>
      </c>
      <c r="L11" s="17">
        <f t="shared" si="5"/>
        <v>7707931923</v>
      </c>
      <c r="M11" s="19">
        <f t="shared" si="2"/>
        <v>0.723908872235248</v>
      </c>
    </row>
    <row r="12" spans="1:13" ht="15">
      <c r="A12" s="16" t="s">
        <v>147</v>
      </c>
      <c r="B12" s="17">
        <f>+B13+B23</f>
        <v>7800983000</v>
      </c>
      <c r="C12" s="17">
        <f aca="true" t="shared" si="6" ref="C12:L12">+C13+C23</f>
        <v>0</v>
      </c>
      <c r="D12" s="17">
        <f t="shared" si="6"/>
        <v>-28741000</v>
      </c>
      <c r="E12" s="17">
        <f t="shared" si="6"/>
        <v>7772242000</v>
      </c>
      <c r="F12" s="17">
        <f t="shared" si="6"/>
        <v>0</v>
      </c>
      <c r="G12" s="17">
        <f t="shared" si="6"/>
        <v>7772242000</v>
      </c>
      <c r="H12" s="17">
        <f t="shared" si="6"/>
        <v>524745419</v>
      </c>
      <c r="I12" s="17">
        <f t="shared" si="6"/>
        <v>6034722216</v>
      </c>
      <c r="J12" s="18">
        <f t="shared" si="1"/>
        <v>0.776445485871387</v>
      </c>
      <c r="K12" s="17">
        <f t="shared" si="6"/>
        <v>527346019</v>
      </c>
      <c r="L12" s="17">
        <f t="shared" si="6"/>
        <v>5990039316</v>
      </c>
      <c r="M12" s="19">
        <f t="shared" si="2"/>
        <v>0.770696449750278</v>
      </c>
    </row>
    <row r="13" spans="1:13" ht="15">
      <c r="A13" s="16" t="s">
        <v>148</v>
      </c>
      <c r="B13" s="17">
        <f>SUM(B14:B22)</f>
        <v>7014876000</v>
      </c>
      <c r="C13" s="17">
        <f aca="true" t="shared" si="7" ref="C13:L13">SUM(C14:C22)</f>
        <v>0</v>
      </c>
      <c r="D13" s="17">
        <f t="shared" si="7"/>
        <v>0</v>
      </c>
      <c r="E13" s="17">
        <f t="shared" si="7"/>
        <v>7014876000</v>
      </c>
      <c r="F13" s="17">
        <f t="shared" si="7"/>
        <v>0</v>
      </c>
      <c r="G13" s="17">
        <f t="shared" si="7"/>
        <v>7014876000</v>
      </c>
      <c r="H13" s="17">
        <f t="shared" si="7"/>
        <v>516084179</v>
      </c>
      <c r="I13" s="17">
        <f t="shared" si="7"/>
        <v>5333634138</v>
      </c>
      <c r="J13" s="18">
        <f t="shared" si="1"/>
        <v>0.7603319200510458</v>
      </c>
      <c r="K13" s="17">
        <f t="shared" si="7"/>
        <v>518684779</v>
      </c>
      <c r="L13" s="17">
        <f t="shared" si="7"/>
        <v>5288951238</v>
      </c>
      <c r="M13" s="19">
        <f t="shared" si="2"/>
        <v>0.7539621852189546</v>
      </c>
    </row>
    <row r="14" spans="1:13" ht="15">
      <c r="A14" s="11" t="s">
        <v>26</v>
      </c>
      <c r="B14" s="20">
        <v>4039946000</v>
      </c>
      <c r="C14" s="20">
        <v>0</v>
      </c>
      <c r="D14" s="20">
        <v>0</v>
      </c>
      <c r="E14" s="20">
        <v>4039946000</v>
      </c>
      <c r="F14" s="20">
        <v>0</v>
      </c>
      <c r="G14" s="20">
        <v>4039946000</v>
      </c>
      <c r="H14" s="20">
        <v>332639071</v>
      </c>
      <c r="I14" s="20">
        <v>3387066485</v>
      </c>
      <c r="J14" s="21">
        <f t="shared" si="1"/>
        <v>0.8383939995732617</v>
      </c>
      <c r="K14" s="20">
        <v>335239671</v>
      </c>
      <c r="L14" s="20">
        <v>3342383585</v>
      </c>
      <c r="M14" s="22">
        <f t="shared" si="2"/>
        <v>0.8273337279755719</v>
      </c>
    </row>
    <row r="15" spans="1:13" ht="30">
      <c r="A15" s="11" t="s">
        <v>27</v>
      </c>
      <c r="B15" s="20">
        <v>17590000</v>
      </c>
      <c r="C15" s="20">
        <v>0</v>
      </c>
      <c r="D15" s="20">
        <v>0</v>
      </c>
      <c r="E15" s="20">
        <v>17590000</v>
      </c>
      <c r="F15" s="20">
        <v>0</v>
      </c>
      <c r="G15" s="20">
        <v>17590000</v>
      </c>
      <c r="H15" s="20">
        <v>748244</v>
      </c>
      <c r="I15" s="20">
        <v>11333074</v>
      </c>
      <c r="J15" s="21">
        <f t="shared" si="1"/>
        <v>0.6442907333712337</v>
      </c>
      <c r="K15" s="20">
        <v>748244</v>
      </c>
      <c r="L15" s="20">
        <v>11333074</v>
      </c>
      <c r="M15" s="22">
        <f t="shared" si="2"/>
        <v>0.6442907333712337</v>
      </c>
    </row>
    <row r="16" spans="1:13" ht="16.5" customHeight="1">
      <c r="A16" s="11" t="s">
        <v>28</v>
      </c>
      <c r="B16" s="20">
        <v>501339000</v>
      </c>
      <c r="C16" s="20">
        <v>0</v>
      </c>
      <c r="D16" s="20">
        <v>0</v>
      </c>
      <c r="E16" s="20">
        <v>501339000</v>
      </c>
      <c r="F16" s="20">
        <v>0</v>
      </c>
      <c r="G16" s="20">
        <v>501339000</v>
      </c>
      <c r="H16" s="20">
        <v>41140238</v>
      </c>
      <c r="I16" s="20">
        <v>405153058</v>
      </c>
      <c r="J16" s="21">
        <f t="shared" si="1"/>
        <v>0.8081419119597717</v>
      </c>
      <c r="K16" s="20">
        <v>41140238</v>
      </c>
      <c r="L16" s="20">
        <v>405153058</v>
      </c>
      <c r="M16" s="22">
        <f t="shared" si="2"/>
        <v>0.8081419119597717</v>
      </c>
    </row>
    <row r="17" spans="1:13" ht="18" customHeight="1">
      <c r="A17" s="11" t="s">
        <v>29</v>
      </c>
      <c r="B17" s="20">
        <v>14127000</v>
      </c>
      <c r="C17" s="20">
        <v>0</v>
      </c>
      <c r="D17" s="20">
        <v>0</v>
      </c>
      <c r="E17" s="20">
        <v>14127000</v>
      </c>
      <c r="F17" s="20">
        <v>0</v>
      </c>
      <c r="G17" s="20">
        <v>14127000</v>
      </c>
      <c r="H17" s="20">
        <v>1064560</v>
      </c>
      <c r="I17" s="20">
        <v>10976328</v>
      </c>
      <c r="J17" s="21">
        <f t="shared" si="1"/>
        <v>0.7769751539605012</v>
      </c>
      <c r="K17" s="20">
        <v>1064560</v>
      </c>
      <c r="L17" s="20">
        <v>10976328</v>
      </c>
      <c r="M17" s="22">
        <f t="shared" si="2"/>
        <v>0.7769751539605012</v>
      </c>
    </row>
    <row r="18" spans="1:13" ht="15">
      <c r="A18" s="11" t="s">
        <v>30</v>
      </c>
      <c r="B18" s="20">
        <v>22746000</v>
      </c>
      <c r="C18" s="20">
        <v>0</v>
      </c>
      <c r="D18" s="20">
        <v>0</v>
      </c>
      <c r="E18" s="20">
        <v>22746000</v>
      </c>
      <c r="F18" s="20">
        <v>0</v>
      </c>
      <c r="G18" s="20">
        <v>22746000</v>
      </c>
      <c r="H18" s="20">
        <v>1605257</v>
      </c>
      <c r="I18" s="20">
        <v>17091694</v>
      </c>
      <c r="J18" s="21">
        <f t="shared" si="1"/>
        <v>0.7514153697353381</v>
      </c>
      <c r="K18" s="20">
        <v>1605257</v>
      </c>
      <c r="L18" s="20">
        <v>17091694</v>
      </c>
      <c r="M18" s="22">
        <f t="shared" si="2"/>
        <v>0.7514153697353381</v>
      </c>
    </row>
    <row r="19" spans="1:13" ht="30">
      <c r="A19" s="11" t="s">
        <v>31</v>
      </c>
      <c r="B19" s="20">
        <v>140232000</v>
      </c>
      <c r="C19" s="20">
        <v>0</v>
      </c>
      <c r="D19" s="20">
        <v>0</v>
      </c>
      <c r="E19" s="20">
        <v>140232000</v>
      </c>
      <c r="F19" s="20">
        <v>0</v>
      </c>
      <c r="G19" s="20">
        <v>140232000</v>
      </c>
      <c r="H19" s="20">
        <v>10424666</v>
      </c>
      <c r="I19" s="20">
        <v>110173657</v>
      </c>
      <c r="J19" s="21">
        <f t="shared" si="1"/>
        <v>0.7856527540076444</v>
      </c>
      <c r="K19" s="20">
        <v>10424666</v>
      </c>
      <c r="L19" s="20">
        <v>110173657</v>
      </c>
      <c r="M19" s="22">
        <f t="shared" si="2"/>
        <v>0.7856527540076444</v>
      </c>
    </row>
    <row r="20" spans="1:13" ht="15">
      <c r="A20" s="11" t="s">
        <v>32</v>
      </c>
      <c r="B20" s="20">
        <v>598950000</v>
      </c>
      <c r="C20" s="20">
        <v>0</v>
      </c>
      <c r="D20" s="20">
        <v>0</v>
      </c>
      <c r="E20" s="20">
        <v>598950000</v>
      </c>
      <c r="F20" s="20">
        <v>0</v>
      </c>
      <c r="G20" s="20">
        <v>598950000</v>
      </c>
      <c r="H20" s="20">
        <v>0</v>
      </c>
      <c r="I20" s="20">
        <v>11785512</v>
      </c>
      <c r="J20" s="21">
        <f t="shared" si="1"/>
        <v>0.01967695467067368</v>
      </c>
      <c r="K20" s="20">
        <v>0</v>
      </c>
      <c r="L20" s="20">
        <v>11785512</v>
      </c>
      <c r="M20" s="22">
        <f t="shared" si="2"/>
        <v>0.01967695467067368</v>
      </c>
    </row>
    <row r="21" spans="1:13" ht="15">
      <c r="A21" s="11" t="s">
        <v>33</v>
      </c>
      <c r="B21" s="20">
        <v>287378000</v>
      </c>
      <c r="C21" s="20">
        <v>0</v>
      </c>
      <c r="D21" s="20">
        <v>0</v>
      </c>
      <c r="E21" s="20">
        <v>287378000</v>
      </c>
      <c r="F21" s="20">
        <v>0</v>
      </c>
      <c r="G21" s="20">
        <v>287378000</v>
      </c>
      <c r="H21" s="20">
        <v>13924231</v>
      </c>
      <c r="I21" s="20">
        <v>245027088</v>
      </c>
      <c r="J21" s="21">
        <f t="shared" si="1"/>
        <v>0.8526299438370369</v>
      </c>
      <c r="K21" s="20">
        <v>13924231</v>
      </c>
      <c r="L21" s="20">
        <v>245027088</v>
      </c>
      <c r="M21" s="22">
        <f t="shared" si="2"/>
        <v>0.8526299438370369</v>
      </c>
    </row>
    <row r="22" spans="1:13" ht="15">
      <c r="A22" s="11" t="s">
        <v>34</v>
      </c>
      <c r="B22" s="20">
        <v>1392568000</v>
      </c>
      <c r="C22" s="20">
        <v>0</v>
      </c>
      <c r="D22" s="20">
        <v>0</v>
      </c>
      <c r="E22" s="20">
        <v>1392568000</v>
      </c>
      <c r="F22" s="20">
        <v>0</v>
      </c>
      <c r="G22" s="20">
        <v>1392568000</v>
      </c>
      <c r="H22" s="20">
        <v>114537912</v>
      </c>
      <c r="I22" s="20">
        <v>1135027242</v>
      </c>
      <c r="J22" s="21">
        <f t="shared" si="1"/>
        <v>0.8150605514416531</v>
      </c>
      <c r="K22" s="20">
        <v>114537912</v>
      </c>
      <c r="L22" s="20">
        <v>1135027242</v>
      </c>
      <c r="M22" s="22">
        <f t="shared" si="2"/>
        <v>0.8150605514416531</v>
      </c>
    </row>
    <row r="23" spans="1:13" ht="15">
      <c r="A23" s="23" t="s">
        <v>149</v>
      </c>
      <c r="B23" s="17">
        <f>+B24+B25</f>
        <v>786107000</v>
      </c>
      <c r="C23" s="17">
        <f aca="true" t="shared" si="8" ref="C23:L23">+C24+C25</f>
        <v>0</v>
      </c>
      <c r="D23" s="17">
        <f t="shared" si="8"/>
        <v>-28741000</v>
      </c>
      <c r="E23" s="17">
        <f t="shared" si="8"/>
        <v>757366000</v>
      </c>
      <c r="F23" s="17">
        <f t="shared" si="8"/>
        <v>0</v>
      </c>
      <c r="G23" s="17">
        <f t="shared" si="8"/>
        <v>757366000</v>
      </c>
      <c r="H23" s="17">
        <f t="shared" si="8"/>
        <v>8661240</v>
      </c>
      <c r="I23" s="17">
        <f t="shared" si="8"/>
        <v>701088078</v>
      </c>
      <c r="J23" s="18">
        <f t="shared" si="1"/>
        <v>0.9256925687184268</v>
      </c>
      <c r="K23" s="17">
        <f t="shared" si="8"/>
        <v>8661240</v>
      </c>
      <c r="L23" s="17">
        <f t="shared" si="8"/>
        <v>701088078</v>
      </c>
      <c r="M23" s="19">
        <f t="shared" si="2"/>
        <v>0.9256925687184268</v>
      </c>
    </row>
    <row r="24" spans="1:13" ht="15">
      <c r="A24" s="11" t="s">
        <v>35</v>
      </c>
      <c r="B24" s="20">
        <v>658754000</v>
      </c>
      <c r="C24" s="20">
        <v>0</v>
      </c>
      <c r="D24" s="20">
        <v>-28741000</v>
      </c>
      <c r="E24" s="20">
        <v>630013000</v>
      </c>
      <c r="F24" s="20">
        <v>0</v>
      </c>
      <c r="G24" s="20">
        <v>630013000</v>
      </c>
      <c r="H24" s="20">
        <v>0</v>
      </c>
      <c r="I24" s="20">
        <v>620937022</v>
      </c>
      <c r="J24" s="21">
        <f t="shared" si="1"/>
        <v>0.9855939829813035</v>
      </c>
      <c r="K24" s="20">
        <v>0</v>
      </c>
      <c r="L24" s="20">
        <v>620937022</v>
      </c>
      <c r="M24" s="22">
        <f t="shared" si="2"/>
        <v>0.9855939829813035</v>
      </c>
    </row>
    <row r="25" spans="1:13" ht="15">
      <c r="A25" s="23" t="s">
        <v>150</v>
      </c>
      <c r="B25" s="17">
        <f>+B26</f>
        <v>127353000</v>
      </c>
      <c r="C25" s="17">
        <f aca="true" t="shared" si="9" ref="C25:L25">+C26</f>
        <v>0</v>
      </c>
      <c r="D25" s="17">
        <f t="shared" si="9"/>
        <v>0</v>
      </c>
      <c r="E25" s="17">
        <f t="shared" si="9"/>
        <v>127353000</v>
      </c>
      <c r="F25" s="17">
        <f t="shared" si="9"/>
        <v>0</v>
      </c>
      <c r="G25" s="17">
        <f t="shared" si="9"/>
        <v>127353000</v>
      </c>
      <c r="H25" s="17">
        <f t="shared" si="9"/>
        <v>8661240</v>
      </c>
      <c r="I25" s="17">
        <f t="shared" si="9"/>
        <v>80151056</v>
      </c>
      <c r="J25" s="21">
        <f t="shared" si="1"/>
        <v>0.6293613499485682</v>
      </c>
      <c r="K25" s="17">
        <f t="shared" si="9"/>
        <v>8661240</v>
      </c>
      <c r="L25" s="17">
        <f t="shared" si="9"/>
        <v>80151056</v>
      </c>
      <c r="M25" s="22">
        <f t="shared" si="2"/>
        <v>0.6293613499485682</v>
      </c>
    </row>
    <row r="26" spans="1:13" ht="30">
      <c r="A26" s="11" t="s">
        <v>36</v>
      </c>
      <c r="B26" s="20">
        <v>127353000</v>
      </c>
      <c r="C26" s="20">
        <v>0</v>
      </c>
      <c r="D26" s="20">
        <v>0</v>
      </c>
      <c r="E26" s="20">
        <v>127353000</v>
      </c>
      <c r="F26" s="20">
        <v>0</v>
      </c>
      <c r="G26" s="20">
        <v>127353000</v>
      </c>
      <c r="H26" s="20">
        <v>8661240</v>
      </c>
      <c r="I26" s="20">
        <v>80151056</v>
      </c>
      <c r="J26" s="21">
        <f t="shared" si="1"/>
        <v>0.6293613499485682</v>
      </c>
      <c r="K26" s="20">
        <v>8661240</v>
      </c>
      <c r="L26" s="20">
        <v>80151056</v>
      </c>
      <c r="M26" s="22">
        <f t="shared" si="2"/>
        <v>0.6293613499485682</v>
      </c>
    </row>
    <row r="27" spans="1:13" ht="30">
      <c r="A27" s="23" t="s">
        <v>151</v>
      </c>
      <c r="B27" s="17">
        <f>SUM(B28:B39)</f>
        <v>2701855000</v>
      </c>
      <c r="C27" s="17">
        <f aca="true" t="shared" si="10" ref="C27:L27">SUM(C28:C39)</f>
        <v>0</v>
      </c>
      <c r="D27" s="17">
        <f t="shared" si="10"/>
        <v>0</v>
      </c>
      <c r="E27" s="17">
        <f t="shared" si="10"/>
        <v>2701855000</v>
      </c>
      <c r="F27" s="17">
        <f t="shared" si="10"/>
        <v>0</v>
      </c>
      <c r="G27" s="17">
        <f t="shared" si="10"/>
        <v>2701855000</v>
      </c>
      <c r="H27" s="17">
        <f t="shared" si="10"/>
        <v>161355600</v>
      </c>
      <c r="I27" s="17">
        <f t="shared" si="10"/>
        <v>1552153121</v>
      </c>
      <c r="J27" s="18">
        <f t="shared" si="1"/>
        <v>0.5744768394306874</v>
      </c>
      <c r="K27" s="17">
        <f t="shared" si="10"/>
        <v>161355600</v>
      </c>
      <c r="L27" s="17">
        <f t="shared" si="10"/>
        <v>1552153121</v>
      </c>
      <c r="M27" s="19">
        <f t="shared" si="2"/>
        <v>0.5744768394306874</v>
      </c>
    </row>
    <row r="28" spans="1:13" ht="30">
      <c r="A28" s="11" t="s">
        <v>37</v>
      </c>
      <c r="B28" s="20">
        <v>420738000</v>
      </c>
      <c r="C28" s="20">
        <v>0</v>
      </c>
      <c r="D28" s="20">
        <v>0</v>
      </c>
      <c r="E28" s="20">
        <v>420738000</v>
      </c>
      <c r="F28" s="20">
        <v>0</v>
      </c>
      <c r="G28" s="20">
        <v>420738000</v>
      </c>
      <c r="H28" s="20">
        <v>39246400</v>
      </c>
      <c r="I28" s="20">
        <v>350886300</v>
      </c>
      <c r="J28" s="21">
        <f t="shared" si="1"/>
        <v>0.8339781526745861</v>
      </c>
      <c r="K28" s="20">
        <v>39246400</v>
      </c>
      <c r="L28" s="20">
        <v>350886300</v>
      </c>
      <c r="M28" s="22">
        <f t="shared" si="2"/>
        <v>0.8339781526745861</v>
      </c>
    </row>
    <row r="29" spans="1:13" ht="30">
      <c r="A29" s="11" t="s">
        <v>38</v>
      </c>
      <c r="B29" s="20">
        <v>325884000</v>
      </c>
      <c r="C29" s="20">
        <v>0</v>
      </c>
      <c r="D29" s="20">
        <v>0</v>
      </c>
      <c r="E29" s="20">
        <v>325884000</v>
      </c>
      <c r="F29" s="20">
        <v>0</v>
      </c>
      <c r="G29" s="20">
        <v>325884000</v>
      </c>
      <c r="H29" s="20">
        <v>20404800</v>
      </c>
      <c r="I29" s="20">
        <v>190681000</v>
      </c>
      <c r="J29" s="21">
        <f t="shared" si="1"/>
        <v>0.5851192448846829</v>
      </c>
      <c r="K29" s="20">
        <v>20404800</v>
      </c>
      <c r="L29" s="20">
        <v>190681000</v>
      </c>
      <c r="M29" s="22">
        <f t="shared" si="2"/>
        <v>0.5851192448846829</v>
      </c>
    </row>
    <row r="30" spans="1:13" ht="30">
      <c r="A30" s="11" t="s">
        <v>39</v>
      </c>
      <c r="B30" s="20">
        <v>528865000</v>
      </c>
      <c r="C30" s="20">
        <v>0</v>
      </c>
      <c r="D30" s="20">
        <v>0</v>
      </c>
      <c r="E30" s="20">
        <v>528865000</v>
      </c>
      <c r="F30" s="20">
        <v>0</v>
      </c>
      <c r="G30" s="20">
        <v>528865000</v>
      </c>
      <c r="H30" s="20">
        <v>43141400</v>
      </c>
      <c r="I30" s="20">
        <v>392469600</v>
      </c>
      <c r="J30" s="21">
        <f t="shared" si="1"/>
        <v>0.7420978888752328</v>
      </c>
      <c r="K30" s="20">
        <v>43141400</v>
      </c>
      <c r="L30" s="20">
        <v>392469600</v>
      </c>
      <c r="M30" s="22">
        <f t="shared" si="2"/>
        <v>0.7420978888752328</v>
      </c>
    </row>
    <row r="31" spans="1:13" ht="30">
      <c r="A31" s="11" t="s">
        <v>40</v>
      </c>
      <c r="B31" s="20">
        <v>452477000</v>
      </c>
      <c r="C31" s="20">
        <v>0</v>
      </c>
      <c r="D31" s="20">
        <v>-30000000</v>
      </c>
      <c r="E31" s="20">
        <v>422477000</v>
      </c>
      <c r="F31" s="20">
        <v>0</v>
      </c>
      <c r="G31" s="20">
        <v>422477000</v>
      </c>
      <c r="H31" s="20">
        <v>0</v>
      </c>
      <c r="I31" s="20">
        <v>0</v>
      </c>
      <c r="J31" s="21">
        <f t="shared" si="1"/>
        <v>0</v>
      </c>
      <c r="K31" s="20">
        <v>0</v>
      </c>
      <c r="L31" s="20">
        <v>0</v>
      </c>
      <c r="M31" s="22">
        <f t="shared" si="2"/>
        <v>0</v>
      </c>
    </row>
    <row r="32" spans="1:13" ht="30">
      <c r="A32" s="11" t="s">
        <v>41</v>
      </c>
      <c r="B32" s="20">
        <v>275884000</v>
      </c>
      <c r="C32" s="20">
        <v>0</v>
      </c>
      <c r="D32" s="20">
        <v>0</v>
      </c>
      <c r="E32" s="20">
        <v>275884000</v>
      </c>
      <c r="F32" s="20">
        <v>0</v>
      </c>
      <c r="G32" s="20">
        <v>275884000</v>
      </c>
      <c r="H32" s="20">
        <v>0</v>
      </c>
      <c r="I32" s="20">
        <v>53613421</v>
      </c>
      <c r="J32" s="21">
        <f t="shared" si="1"/>
        <v>0.19433320163547</v>
      </c>
      <c r="K32" s="20">
        <v>0</v>
      </c>
      <c r="L32" s="20">
        <v>53613421</v>
      </c>
      <c r="M32" s="22">
        <f t="shared" si="2"/>
        <v>0.19433320163547</v>
      </c>
    </row>
    <row r="33" spans="1:13" ht="15">
      <c r="A33" s="11" t="s">
        <v>42</v>
      </c>
      <c r="B33" s="20">
        <v>287284000</v>
      </c>
      <c r="C33" s="20">
        <v>0</v>
      </c>
      <c r="D33" s="20">
        <v>0</v>
      </c>
      <c r="E33" s="20">
        <v>287284000</v>
      </c>
      <c r="F33" s="20">
        <v>0</v>
      </c>
      <c r="G33" s="20">
        <v>287284000</v>
      </c>
      <c r="H33" s="20">
        <v>22820600</v>
      </c>
      <c r="I33" s="20">
        <v>225476600</v>
      </c>
      <c r="J33" s="21">
        <f t="shared" si="1"/>
        <v>0.7848561005833948</v>
      </c>
      <c r="K33" s="20">
        <v>22820600</v>
      </c>
      <c r="L33" s="20">
        <v>225476600</v>
      </c>
      <c r="M33" s="22">
        <f t="shared" si="2"/>
        <v>0.7848561005833948</v>
      </c>
    </row>
    <row r="34" spans="1:13" ht="30">
      <c r="A34" s="11" t="s">
        <v>193</v>
      </c>
      <c r="B34" s="20">
        <v>54269000</v>
      </c>
      <c r="C34" s="20">
        <v>0</v>
      </c>
      <c r="D34" s="20">
        <v>-54269000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1">
        <v>0</v>
      </c>
      <c r="K34" s="20">
        <v>0</v>
      </c>
      <c r="L34" s="20">
        <v>0</v>
      </c>
      <c r="M34" s="22">
        <v>0</v>
      </c>
    </row>
    <row r="35" spans="1:13" ht="30">
      <c r="A35" s="11" t="s">
        <v>194</v>
      </c>
      <c r="B35" s="20">
        <v>0</v>
      </c>
      <c r="C35" s="20">
        <v>0</v>
      </c>
      <c r="D35" s="20">
        <v>84269000</v>
      </c>
      <c r="E35" s="20">
        <v>84269000</v>
      </c>
      <c r="F35" s="20">
        <v>0</v>
      </c>
      <c r="G35" s="20">
        <v>84269000</v>
      </c>
      <c r="H35" s="20">
        <v>7204800</v>
      </c>
      <c r="I35" s="20">
        <v>57078800</v>
      </c>
      <c r="J35" s="21">
        <f aca="true" t="shared" si="11" ref="J35:J79">+I35/G35</f>
        <v>0.677340421744651</v>
      </c>
      <c r="K35" s="20">
        <v>7204800</v>
      </c>
      <c r="L35" s="20">
        <v>57078800</v>
      </c>
      <c r="M35" s="22">
        <f aca="true" t="shared" si="12" ref="M35:M79">+L35/G35</f>
        <v>0.677340421744651</v>
      </c>
    </row>
    <row r="36" spans="1:13" ht="15">
      <c r="A36" s="11" t="s">
        <v>45</v>
      </c>
      <c r="B36" s="20">
        <v>215472000</v>
      </c>
      <c r="C36" s="20">
        <v>0</v>
      </c>
      <c r="D36" s="20">
        <v>0</v>
      </c>
      <c r="E36" s="20">
        <v>215472000</v>
      </c>
      <c r="F36" s="20">
        <v>0</v>
      </c>
      <c r="G36" s="20">
        <v>215472000</v>
      </c>
      <c r="H36" s="20">
        <v>17116500</v>
      </c>
      <c r="I36" s="20">
        <v>169114800</v>
      </c>
      <c r="J36" s="21">
        <f t="shared" si="11"/>
        <v>0.7848574292715527</v>
      </c>
      <c r="K36" s="20">
        <v>17116500</v>
      </c>
      <c r="L36" s="20">
        <v>169114800</v>
      </c>
      <c r="M36" s="22">
        <f t="shared" si="12"/>
        <v>0.7848574292715527</v>
      </c>
    </row>
    <row r="37" spans="1:13" ht="15">
      <c r="A37" s="11" t="s">
        <v>46</v>
      </c>
      <c r="B37" s="20">
        <v>35917000</v>
      </c>
      <c r="C37" s="20">
        <v>0</v>
      </c>
      <c r="D37" s="20">
        <v>0</v>
      </c>
      <c r="E37" s="20">
        <v>35917000</v>
      </c>
      <c r="F37" s="20">
        <v>0</v>
      </c>
      <c r="G37" s="20">
        <v>35917000</v>
      </c>
      <c r="H37" s="20">
        <v>2856400</v>
      </c>
      <c r="I37" s="20">
        <v>28217600</v>
      </c>
      <c r="J37" s="21">
        <f t="shared" si="11"/>
        <v>0.785633544004232</v>
      </c>
      <c r="K37" s="20">
        <v>2856400</v>
      </c>
      <c r="L37" s="20">
        <v>28217600</v>
      </c>
      <c r="M37" s="22">
        <f t="shared" si="12"/>
        <v>0.785633544004232</v>
      </c>
    </row>
    <row r="38" spans="1:13" ht="15">
      <c r="A38" s="11" t="s">
        <v>47</v>
      </c>
      <c r="B38" s="20">
        <v>35917000</v>
      </c>
      <c r="C38" s="20">
        <v>0</v>
      </c>
      <c r="D38" s="20">
        <v>0</v>
      </c>
      <c r="E38" s="20">
        <v>35917000</v>
      </c>
      <c r="F38" s="20">
        <v>0</v>
      </c>
      <c r="G38" s="20">
        <v>35917000</v>
      </c>
      <c r="H38" s="20">
        <v>2856400</v>
      </c>
      <c r="I38" s="20">
        <v>28217600</v>
      </c>
      <c r="J38" s="21">
        <f t="shared" si="11"/>
        <v>0.785633544004232</v>
      </c>
      <c r="K38" s="20">
        <v>2856400</v>
      </c>
      <c r="L38" s="20">
        <v>28217600</v>
      </c>
      <c r="M38" s="22">
        <f t="shared" si="12"/>
        <v>0.785633544004232</v>
      </c>
    </row>
    <row r="39" spans="1:13" ht="30">
      <c r="A39" s="11" t="s">
        <v>192</v>
      </c>
      <c r="B39" s="20">
        <v>69148000</v>
      </c>
      <c r="C39" s="20">
        <v>0</v>
      </c>
      <c r="D39" s="20">
        <v>0</v>
      </c>
      <c r="E39" s="20">
        <v>69148000</v>
      </c>
      <c r="F39" s="20">
        <v>0</v>
      </c>
      <c r="G39" s="20">
        <v>69148000</v>
      </c>
      <c r="H39" s="20">
        <v>5708300</v>
      </c>
      <c r="I39" s="20">
        <v>56397400</v>
      </c>
      <c r="J39" s="21">
        <f t="shared" si="11"/>
        <v>0.815604211257014</v>
      </c>
      <c r="K39" s="20">
        <v>5708300</v>
      </c>
      <c r="L39" s="20">
        <v>56397400</v>
      </c>
      <c r="M39" s="22">
        <f t="shared" si="12"/>
        <v>0.815604211257014</v>
      </c>
    </row>
    <row r="40" spans="1:13" ht="30">
      <c r="A40" s="23" t="s">
        <v>152</v>
      </c>
      <c r="B40" s="17">
        <f>SUM(B41:B44)</f>
        <v>144817000</v>
      </c>
      <c r="C40" s="17">
        <f aca="true" t="shared" si="13" ref="C40:L40">SUM(C41:C44)</f>
        <v>0</v>
      </c>
      <c r="D40" s="17">
        <f t="shared" si="13"/>
        <v>28741000</v>
      </c>
      <c r="E40" s="17">
        <f t="shared" si="13"/>
        <v>173558000</v>
      </c>
      <c r="F40" s="17">
        <f t="shared" si="13"/>
        <v>0</v>
      </c>
      <c r="G40" s="17">
        <f t="shared" si="13"/>
        <v>173558000</v>
      </c>
      <c r="H40" s="17">
        <f t="shared" si="13"/>
        <v>1598397</v>
      </c>
      <c r="I40" s="17">
        <f t="shared" si="13"/>
        <v>165739486</v>
      </c>
      <c r="J40" s="18">
        <f t="shared" si="11"/>
        <v>0.9549515781467867</v>
      </c>
      <c r="K40" s="17">
        <f t="shared" si="13"/>
        <v>1598397</v>
      </c>
      <c r="L40" s="17">
        <f t="shared" si="13"/>
        <v>165739486</v>
      </c>
      <c r="M40" s="19">
        <f t="shared" si="12"/>
        <v>0.9549515781467867</v>
      </c>
    </row>
    <row r="41" spans="1:13" ht="30">
      <c r="A41" s="11" t="s">
        <v>49</v>
      </c>
      <c r="B41" s="20">
        <v>50000000</v>
      </c>
      <c r="C41" s="20">
        <v>0</v>
      </c>
      <c r="D41" s="20">
        <v>4922000</v>
      </c>
      <c r="E41" s="20">
        <v>54922000</v>
      </c>
      <c r="F41" s="20">
        <v>0</v>
      </c>
      <c r="G41" s="20">
        <v>54922000</v>
      </c>
      <c r="H41" s="20">
        <v>0</v>
      </c>
      <c r="I41" s="20">
        <v>54753671</v>
      </c>
      <c r="J41" s="21">
        <f t="shared" si="11"/>
        <v>0.9969351261789446</v>
      </c>
      <c r="K41" s="20">
        <v>0</v>
      </c>
      <c r="L41" s="20">
        <v>54753671</v>
      </c>
      <c r="M41" s="22">
        <f t="shared" si="12"/>
        <v>0.9969351261789446</v>
      </c>
    </row>
    <row r="42" spans="1:13" ht="30">
      <c r="A42" s="11" t="s">
        <v>50</v>
      </c>
      <c r="B42" s="20">
        <v>22442000</v>
      </c>
      <c r="C42" s="20">
        <v>0</v>
      </c>
      <c r="D42" s="20">
        <v>2483000</v>
      </c>
      <c r="E42" s="20">
        <v>24925000</v>
      </c>
      <c r="F42" s="20">
        <v>0</v>
      </c>
      <c r="G42" s="20">
        <v>24925000</v>
      </c>
      <c r="H42" s="20">
        <v>1357261</v>
      </c>
      <c r="I42" s="20">
        <v>18588713</v>
      </c>
      <c r="J42" s="21">
        <f t="shared" si="11"/>
        <v>0.7457858776328987</v>
      </c>
      <c r="K42" s="20">
        <v>1357261</v>
      </c>
      <c r="L42" s="20">
        <v>18588713</v>
      </c>
      <c r="M42" s="22">
        <f t="shared" si="12"/>
        <v>0.7457858776328987</v>
      </c>
    </row>
    <row r="43" spans="1:13" ht="30">
      <c r="A43" s="11" t="s">
        <v>195</v>
      </c>
      <c r="B43" s="20">
        <v>69551000</v>
      </c>
      <c r="C43" s="20">
        <v>0</v>
      </c>
      <c r="D43" s="20">
        <v>20726000</v>
      </c>
      <c r="E43" s="20">
        <v>90277000</v>
      </c>
      <c r="F43" s="20">
        <v>0</v>
      </c>
      <c r="G43" s="20">
        <v>90277000</v>
      </c>
      <c r="H43" s="20">
        <v>0</v>
      </c>
      <c r="I43" s="20">
        <v>90084349</v>
      </c>
      <c r="J43" s="21">
        <f t="shared" si="11"/>
        <v>0.9978660013070881</v>
      </c>
      <c r="K43" s="20">
        <v>0</v>
      </c>
      <c r="L43" s="20">
        <v>90084349</v>
      </c>
      <c r="M43" s="22">
        <f t="shared" si="12"/>
        <v>0.9978660013070881</v>
      </c>
    </row>
    <row r="44" spans="1:13" ht="15">
      <c r="A44" s="11" t="s">
        <v>52</v>
      </c>
      <c r="B44" s="20">
        <v>2824000</v>
      </c>
      <c r="C44" s="20">
        <v>0</v>
      </c>
      <c r="D44" s="20">
        <v>610000</v>
      </c>
      <c r="E44" s="20">
        <v>3434000</v>
      </c>
      <c r="F44" s="20">
        <v>0</v>
      </c>
      <c r="G44" s="20">
        <v>3434000</v>
      </c>
      <c r="H44" s="20">
        <v>241136</v>
      </c>
      <c r="I44" s="20">
        <v>2312753</v>
      </c>
      <c r="J44" s="21">
        <f t="shared" si="11"/>
        <v>0.6734866045428072</v>
      </c>
      <c r="K44" s="20">
        <v>241136</v>
      </c>
      <c r="L44" s="20">
        <v>2312753</v>
      </c>
      <c r="M44" s="22">
        <f t="shared" si="12"/>
        <v>0.6734866045428072</v>
      </c>
    </row>
    <row r="45" spans="1:13" ht="15">
      <c r="A45" s="16" t="s">
        <v>153</v>
      </c>
      <c r="B45" s="17">
        <f>+B46+B53</f>
        <v>1668300000</v>
      </c>
      <c r="C45" s="17">
        <f aca="true" t="shared" si="14" ref="C45:L45">+C46+C53</f>
        <v>0</v>
      </c>
      <c r="D45" s="17">
        <f t="shared" si="14"/>
        <v>0</v>
      </c>
      <c r="E45" s="17">
        <f t="shared" si="14"/>
        <v>1668300000</v>
      </c>
      <c r="F45" s="17">
        <f t="shared" si="14"/>
        <v>0</v>
      </c>
      <c r="G45" s="17">
        <f t="shared" si="14"/>
        <v>1668300000</v>
      </c>
      <c r="H45" s="17">
        <f t="shared" si="14"/>
        <v>61446756</v>
      </c>
      <c r="I45" s="17">
        <f t="shared" si="14"/>
        <v>1258621930</v>
      </c>
      <c r="J45" s="18">
        <f t="shared" si="11"/>
        <v>0.7544338128633938</v>
      </c>
      <c r="K45" s="17">
        <f t="shared" si="14"/>
        <v>129901290</v>
      </c>
      <c r="L45" s="17">
        <f t="shared" si="14"/>
        <v>782280534</v>
      </c>
      <c r="M45" s="19">
        <f t="shared" si="12"/>
        <v>0.4689087897860097</v>
      </c>
    </row>
    <row r="46" spans="1:13" ht="15">
      <c r="A46" s="16" t="s">
        <v>154</v>
      </c>
      <c r="B46" s="17">
        <f>+B47</f>
        <v>2153000</v>
      </c>
      <c r="C46" s="17">
        <f aca="true" t="shared" si="15" ref="C46:L47">+C47</f>
        <v>0</v>
      </c>
      <c r="D46" s="17">
        <f t="shared" si="15"/>
        <v>0</v>
      </c>
      <c r="E46" s="17">
        <f t="shared" si="15"/>
        <v>2153000</v>
      </c>
      <c r="F46" s="17">
        <f t="shared" si="15"/>
        <v>0</v>
      </c>
      <c r="G46" s="17">
        <f t="shared" si="15"/>
        <v>2153000</v>
      </c>
      <c r="H46" s="17">
        <f t="shared" si="15"/>
        <v>0</v>
      </c>
      <c r="I46" s="17">
        <f t="shared" si="15"/>
        <v>526817</v>
      </c>
      <c r="J46" s="18">
        <f t="shared" si="11"/>
        <v>0.24468973525313517</v>
      </c>
      <c r="K46" s="17">
        <f t="shared" si="15"/>
        <v>0</v>
      </c>
      <c r="L46" s="17">
        <f t="shared" si="15"/>
        <v>191464</v>
      </c>
      <c r="M46" s="19">
        <f t="shared" si="12"/>
        <v>0.0889289363678588</v>
      </c>
    </row>
    <row r="47" spans="1:13" ht="15">
      <c r="A47" s="16" t="s">
        <v>155</v>
      </c>
      <c r="B47" s="17">
        <f>+B48</f>
        <v>2153000</v>
      </c>
      <c r="C47" s="17">
        <f t="shared" si="15"/>
        <v>0</v>
      </c>
      <c r="D47" s="17">
        <f t="shared" si="15"/>
        <v>0</v>
      </c>
      <c r="E47" s="17">
        <f t="shared" si="15"/>
        <v>2153000</v>
      </c>
      <c r="F47" s="17">
        <f t="shared" si="15"/>
        <v>0</v>
      </c>
      <c r="G47" s="17">
        <f t="shared" si="15"/>
        <v>2153000</v>
      </c>
      <c r="H47" s="17">
        <f t="shared" si="15"/>
        <v>0</v>
      </c>
      <c r="I47" s="17">
        <f t="shared" si="15"/>
        <v>526817</v>
      </c>
      <c r="J47" s="18">
        <f t="shared" si="11"/>
        <v>0.24468973525313517</v>
      </c>
      <c r="K47" s="17">
        <f t="shared" si="15"/>
        <v>0</v>
      </c>
      <c r="L47" s="17">
        <f t="shared" si="15"/>
        <v>191464</v>
      </c>
      <c r="M47" s="19">
        <f t="shared" si="12"/>
        <v>0.0889289363678588</v>
      </c>
    </row>
    <row r="48" spans="1:13" ht="15">
      <c r="A48" s="16" t="s">
        <v>156</v>
      </c>
      <c r="B48" s="17">
        <f>+B49+B51</f>
        <v>2153000</v>
      </c>
      <c r="C48" s="17">
        <f aca="true" t="shared" si="16" ref="C48:L48">+C49+C51</f>
        <v>0</v>
      </c>
      <c r="D48" s="17">
        <f t="shared" si="16"/>
        <v>0</v>
      </c>
      <c r="E48" s="17">
        <f t="shared" si="16"/>
        <v>2153000</v>
      </c>
      <c r="F48" s="17">
        <f t="shared" si="16"/>
        <v>0</v>
      </c>
      <c r="G48" s="17">
        <f t="shared" si="16"/>
        <v>2153000</v>
      </c>
      <c r="H48" s="17">
        <f t="shared" si="16"/>
        <v>0</v>
      </c>
      <c r="I48" s="17">
        <f t="shared" si="16"/>
        <v>526817</v>
      </c>
      <c r="J48" s="18">
        <f t="shared" si="11"/>
        <v>0.24468973525313517</v>
      </c>
      <c r="K48" s="17">
        <f t="shared" si="16"/>
        <v>0</v>
      </c>
      <c r="L48" s="17">
        <f t="shared" si="16"/>
        <v>191464</v>
      </c>
      <c r="M48" s="19">
        <f t="shared" si="12"/>
        <v>0.0889289363678588</v>
      </c>
    </row>
    <row r="49" spans="1:13" ht="15">
      <c r="A49" s="16" t="s">
        <v>157</v>
      </c>
      <c r="B49" s="17">
        <f>+B50</f>
        <v>1061000</v>
      </c>
      <c r="C49" s="17">
        <f aca="true" t="shared" si="17" ref="C49:L49">+C50</f>
        <v>0</v>
      </c>
      <c r="D49" s="17">
        <f t="shared" si="17"/>
        <v>0</v>
      </c>
      <c r="E49" s="17">
        <f t="shared" si="17"/>
        <v>1061000</v>
      </c>
      <c r="F49" s="17">
        <f t="shared" si="17"/>
        <v>0</v>
      </c>
      <c r="G49" s="17">
        <f t="shared" si="17"/>
        <v>1061000</v>
      </c>
      <c r="H49" s="17">
        <f t="shared" si="17"/>
        <v>0</v>
      </c>
      <c r="I49" s="17">
        <f t="shared" si="17"/>
        <v>191464</v>
      </c>
      <c r="J49" s="18">
        <f t="shared" si="11"/>
        <v>0.18045617342130066</v>
      </c>
      <c r="K49" s="17">
        <f t="shared" si="17"/>
        <v>0</v>
      </c>
      <c r="L49" s="17">
        <f t="shared" si="17"/>
        <v>191464</v>
      </c>
      <c r="M49" s="19">
        <f t="shared" si="12"/>
        <v>0.18045617342130066</v>
      </c>
    </row>
    <row r="50" spans="1:13" ht="30">
      <c r="A50" s="11" t="s">
        <v>196</v>
      </c>
      <c r="B50" s="20">
        <v>1061000</v>
      </c>
      <c r="C50" s="20">
        <v>0</v>
      </c>
      <c r="D50" s="20">
        <v>0</v>
      </c>
      <c r="E50" s="20">
        <v>1061000</v>
      </c>
      <c r="F50" s="20">
        <v>0</v>
      </c>
      <c r="G50" s="20">
        <v>1061000</v>
      </c>
      <c r="H50" s="20">
        <v>0</v>
      </c>
      <c r="I50" s="20">
        <v>191464</v>
      </c>
      <c r="J50" s="21">
        <f t="shared" si="11"/>
        <v>0.18045617342130066</v>
      </c>
      <c r="K50" s="20">
        <v>0</v>
      </c>
      <c r="L50" s="20">
        <v>191464</v>
      </c>
      <c r="M50" s="22">
        <f t="shared" si="12"/>
        <v>0.18045617342130066</v>
      </c>
    </row>
    <row r="51" spans="1:13" ht="30">
      <c r="A51" s="23" t="s">
        <v>158</v>
      </c>
      <c r="B51" s="17">
        <f>+B52</f>
        <v>1092000</v>
      </c>
      <c r="C51" s="17">
        <f aca="true" t="shared" si="18" ref="C51:L51">+C52</f>
        <v>0</v>
      </c>
      <c r="D51" s="17">
        <f t="shared" si="18"/>
        <v>0</v>
      </c>
      <c r="E51" s="17">
        <f t="shared" si="18"/>
        <v>1092000</v>
      </c>
      <c r="F51" s="17">
        <f t="shared" si="18"/>
        <v>0</v>
      </c>
      <c r="G51" s="17">
        <f t="shared" si="18"/>
        <v>1092000</v>
      </c>
      <c r="H51" s="17">
        <f t="shared" si="18"/>
        <v>0</v>
      </c>
      <c r="I51" s="17">
        <f t="shared" si="18"/>
        <v>335353</v>
      </c>
      <c r="J51" s="21">
        <f t="shared" si="11"/>
        <v>0.30709981684981685</v>
      </c>
      <c r="K51" s="17">
        <f t="shared" si="18"/>
        <v>0</v>
      </c>
      <c r="L51" s="17">
        <f t="shared" si="18"/>
        <v>0</v>
      </c>
      <c r="M51" s="22">
        <f t="shared" si="12"/>
        <v>0</v>
      </c>
    </row>
    <row r="52" spans="1:13" ht="30">
      <c r="A52" s="11" t="s">
        <v>197</v>
      </c>
      <c r="B52" s="20">
        <v>1092000</v>
      </c>
      <c r="C52" s="20">
        <v>0</v>
      </c>
      <c r="D52" s="20">
        <v>0</v>
      </c>
      <c r="E52" s="20">
        <v>1092000</v>
      </c>
      <c r="F52" s="20">
        <v>0</v>
      </c>
      <c r="G52" s="20">
        <v>1092000</v>
      </c>
      <c r="H52" s="20">
        <v>0</v>
      </c>
      <c r="I52" s="20">
        <v>335353</v>
      </c>
      <c r="J52" s="21">
        <f t="shared" si="11"/>
        <v>0.30709981684981685</v>
      </c>
      <c r="K52" s="20">
        <v>0</v>
      </c>
      <c r="L52" s="20">
        <v>0</v>
      </c>
      <c r="M52" s="22">
        <f t="shared" si="12"/>
        <v>0</v>
      </c>
    </row>
    <row r="53" spans="1:13" ht="15">
      <c r="A53" s="16" t="s">
        <v>159</v>
      </c>
      <c r="B53" s="17">
        <f>+B54+B69</f>
        <v>1666147000</v>
      </c>
      <c r="C53" s="17">
        <f aca="true" t="shared" si="19" ref="C53:L53">+C54+C69</f>
        <v>0</v>
      </c>
      <c r="D53" s="17">
        <f t="shared" si="19"/>
        <v>0</v>
      </c>
      <c r="E53" s="17">
        <f t="shared" si="19"/>
        <v>1666147000</v>
      </c>
      <c r="F53" s="17">
        <f t="shared" si="19"/>
        <v>0</v>
      </c>
      <c r="G53" s="17">
        <f t="shared" si="19"/>
        <v>1666147000</v>
      </c>
      <c r="H53" s="17">
        <f t="shared" si="19"/>
        <v>61446756</v>
      </c>
      <c r="I53" s="17">
        <f t="shared" si="19"/>
        <v>1258095113</v>
      </c>
      <c r="J53" s="18">
        <f t="shared" si="11"/>
        <v>0.7550925056432596</v>
      </c>
      <c r="K53" s="17">
        <f t="shared" si="19"/>
        <v>129901290</v>
      </c>
      <c r="L53" s="17">
        <f t="shared" si="19"/>
        <v>782089070</v>
      </c>
      <c r="M53" s="19">
        <f t="shared" si="12"/>
        <v>0.4693998008579075</v>
      </c>
    </row>
    <row r="54" spans="1:13" ht="15">
      <c r="A54" s="16" t="s">
        <v>160</v>
      </c>
      <c r="B54" s="17">
        <f>SUM(B55:B68)</f>
        <v>115084000</v>
      </c>
      <c r="C54" s="17">
        <f aca="true" t="shared" si="20" ref="C54:L54">SUM(C55:C68)</f>
        <v>-20095431</v>
      </c>
      <c r="D54" s="17">
        <f t="shared" si="20"/>
        <v>-20095431</v>
      </c>
      <c r="E54" s="17">
        <f t="shared" si="20"/>
        <v>94988569</v>
      </c>
      <c r="F54" s="17">
        <f t="shared" si="20"/>
        <v>0</v>
      </c>
      <c r="G54" s="17">
        <f t="shared" si="20"/>
        <v>94988569</v>
      </c>
      <c r="H54" s="17">
        <f t="shared" si="20"/>
        <v>4346574</v>
      </c>
      <c r="I54" s="17">
        <f t="shared" si="20"/>
        <v>84284679</v>
      </c>
      <c r="J54" s="18">
        <f t="shared" si="11"/>
        <v>0.8873139145827115</v>
      </c>
      <c r="K54" s="17">
        <f t="shared" si="20"/>
        <v>599135</v>
      </c>
      <c r="L54" s="17">
        <f t="shared" si="20"/>
        <v>44344448</v>
      </c>
      <c r="M54" s="19">
        <f t="shared" si="12"/>
        <v>0.4668398362754575</v>
      </c>
    </row>
    <row r="55" spans="1:13" ht="45">
      <c r="A55" s="11" t="s">
        <v>198</v>
      </c>
      <c r="B55" s="20">
        <v>11700000</v>
      </c>
      <c r="C55" s="20">
        <v>-2233562</v>
      </c>
      <c r="D55" s="20">
        <v>-3933562</v>
      </c>
      <c r="E55" s="20">
        <v>7766438</v>
      </c>
      <c r="F55" s="20">
        <v>0</v>
      </c>
      <c r="G55" s="20">
        <v>7766438</v>
      </c>
      <c r="H55" s="20">
        <v>0</v>
      </c>
      <c r="I55" s="20">
        <v>7766438</v>
      </c>
      <c r="J55" s="21">
        <f t="shared" si="11"/>
        <v>1</v>
      </c>
      <c r="K55" s="20">
        <v>0</v>
      </c>
      <c r="L55" s="20">
        <v>2004242</v>
      </c>
      <c r="M55" s="22">
        <f t="shared" si="12"/>
        <v>0.25806450782199</v>
      </c>
    </row>
    <row r="56" spans="1:13" ht="45">
      <c r="A56" s="11" t="s">
        <v>199</v>
      </c>
      <c r="B56" s="20">
        <v>20800000</v>
      </c>
      <c r="C56" s="20">
        <v>-2025646</v>
      </c>
      <c r="D56" s="20">
        <v>-15825646</v>
      </c>
      <c r="E56" s="20">
        <v>4974354</v>
      </c>
      <c r="F56" s="20">
        <v>0</v>
      </c>
      <c r="G56" s="20">
        <v>4974354</v>
      </c>
      <c r="H56" s="20">
        <v>0</v>
      </c>
      <c r="I56" s="20">
        <v>4410556</v>
      </c>
      <c r="J56" s="21">
        <f t="shared" si="11"/>
        <v>0.8866590516075052</v>
      </c>
      <c r="K56" s="20">
        <v>0</v>
      </c>
      <c r="L56" s="20">
        <v>3528445</v>
      </c>
      <c r="M56" s="22">
        <f t="shared" si="12"/>
        <v>0.7093272814922299</v>
      </c>
    </row>
    <row r="57" spans="1:13" ht="30">
      <c r="A57" s="11" t="s">
        <v>57</v>
      </c>
      <c r="B57" s="20">
        <v>0</v>
      </c>
      <c r="C57" s="20">
        <v>-620492</v>
      </c>
      <c r="D57" s="20">
        <v>1379508</v>
      </c>
      <c r="E57" s="20">
        <v>1379508</v>
      </c>
      <c r="F57" s="20">
        <v>0</v>
      </c>
      <c r="G57" s="20">
        <v>1379508</v>
      </c>
      <c r="H57" s="20">
        <v>0</v>
      </c>
      <c r="I57" s="20">
        <v>1259328</v>
      </c>
      <c r="J57" s="21">
        <f t="shared" si="11"/>
        <v>0.9128819840116911</v>
      </c>
      <c r="K57" s="20">
        <v>0</v>
      </c>
      <c r="L57" s="20">
        <v>0</v>
      </c>
      <c r="M57" s="22">
        <f t="shared" si="12"/>
        <v>0</v>
      </c>
    </row>
    <row r="58" spans="1:13" ht="30">
      <c r="A58" s="11" t="s">
        <v>58</v>
      </c>
      <c r="B58" s="20">
        <v>0</v>
      </c>
      <c r="C58" s="20">
        <v>-2316523</v>
      </c>
      <c r="D58" s="20">
        <v>2183477</v>
      </c>
      <c r="E58" s="20">
        <v>2183477</v>
      </c>
      <c r="F58" s="20">
        <v>0</v>
      </c>
      <c r="G58" s="20">
        <v>2183477</v>
      </c>
      <c r="H58" s="20">
        <v>0</v>
      </c>
      <c r="I58" s="20">
        <v>2183477</v>
      </c>
      <c r="J58" s="21">
        <f t="shared" si="11"/>
        <v>1</v>
      </c>
      <c r="K58" s="20">
        <v>0</v>
      </c>
      <c r="L58" s="20">
        <v>0</v>
      </c>
      <c r="M58" s="22">
        <f t="shared" si="12"/>
        <v>0</v>
      </c>
    </row>
    <row r="59" spans="1:13" ht="30">
      <c r="A59" s="11" t="s">
        <v>59</v>
      </c>
      <c r="B59" s="20">
        <v>1060000</v>
      </c>
      <c r="C59" s="20">
        <v>0</v>
      </c>
      <c r="D59" s="20">
        <v>0</v>
      </c>
      <c r="E59" s="20">
        <v>1060000</v>
      </c>
      <c r="F59" s="20">
        <v>0</v>
      </c>
      <c r="G59" s="20">
        <v>1060000</v>
      </c>
      <c r="H59" s="20">
        <v>0</v>
      </c>
      <c r="I59" s="20">
        <v>155864</v>
      </c>
      <c r="J59" s="21">
        <f t="shared" si="11"/>
        <v>0.14704150943396227</v>
      </c>
      <c r="K59" s="20">
        <v>0</v>
      </c>
      <c r="L59" s="20">
        <v>155864</v>
      </c>
      <c r="M59" s="22">
        <f t="shared" si="12"/>
        <v>0.14704150943396227</v>
      </c>
    </row>
    <row r="60" spans="1:13" ht="15">
      <c r="A60" s="11" t="s">
        <v>60</v>
      </c>
      <c r="B60" s="20">
        <v>7500000</v>
      </c>
      <c r="C60" s="20">
        <v>0</v>
      </c>
      <c r="D60" s="20">
        <v>11597075</v>
      </c>
      <c r="E60" s="20">
        <v>19097075</v>
      </c>
      <c r="F60" s="20">
        <v>0</v>
      </c>
      <c r="G60" s="20">
        <v>19097075</v>
      </c>
      <c r="H60" s="20">
        <v>4295424</v>
      </c>
      <c r="I60" s="20">
        <v>18078039</v>
      </c>
      <c r="J60" s="21">
        <f t="shared" si="11"/>
        <v>0.9466391580909642</v>
      </c>
      <c r="K60" s="20">
        <v>0</v>
      </c>
      <c r="L60" s="20">
        <v>0</v>
      </c>
      <c r="M60" s="22">
        <f t="shared" si="12"/>
        <v>0</v>
      </c>
    </row>
    <row r="61" spans="1:13" ht="15">
      <c r="A61" s="11" t="s">
        <v>61</v>
      </c>
      <c r="B61" s="20">
        <v>7000000</v>
      </c>
      <c r="C61" s="20">
        <v>0</v>
      </c>
      <c r="D61" s="20">
        <v>-63361</v>
      </c>
      <c r="E61" s="20">
        <v>6936639</v>
      </c>
      <c r="F61" s="20">
        <v>0</v>
      </c>
      <c r="G61" s="20">
        <v>6936639</v>
      </c>
      <c r="H61" s="20">
        <v>0</v>
      </c>
      <c r="I61" s="20">
        <v>5991650</v>
      </c>
      <c r="J61" s="21">
        <f t="shared" si="11"/>
        <v>0.8637684619309149</v>
      </c>
      <c r="K61" s="20">
        <v>0</v>
      </c>
      <c r="L61" s="20">
        <v>5991650</v>
      </c>
      <c r="M61" s="22">
        <f t="shared" si="12"/>
        <v>0.8637684619309149</v>
      </c>
    </row>
    <row r="62" spans="1:13" ht="32.25" customHeight="1">
      <c r="A62" s="11" t="s">
        <v>200</v>
      </c>
      <c r="B62" s="20">
        <v>4500000</v>
      </c>
      <c r="C62" s="20">
        <v>0</v>
      </c>
      <c r="D62" s="20">
        <v>0</v>
      </c>
      <c r="E62" s="20">
        <v>4500000</v>
      </c>
      <c r="F62" s="20">
        <v>0</v>
      </c>
      <c r="G62" s="20">
        <v>4500000</v>
      </c>
      <c r="H62" s="20">
        <v>0</v>
      </c>
      <c r="I62" s="20">
        <v>0</v>
      </c>
      <c r="J62" s="21">
        <f t="shared" si="11"/>
        <v>0</v>
      </c>
      <c r="K62" s="20">
        <v>0</v>
      </c>
      <c r="L62" s="20">
        <v>0</v>
      </c>
      <c r="M62" s="22">
        <f t="shared" si="12"/>
        <v>0</v>
      </c>
    </row>
    <row r="63" spans="1:13" ht="30">
      <c r="A63" s="11" t="s">
        <v>63</v>
      </c>
      <c r="B63" s="20">
        <v>10000000</v>
      </c>
      <c r="C63" s="20">
        <v>-2000000</v>
      </c>
      <c r="D63" s="20">
        <v>-2000000</v>
      </c>
      <c r="E63" s="20">
        <v>8000000</v>
      </c>
      <c r="F63" s="20">
        <v>0</v>
      </c>
      <c r="G63" s="20">
        <v>8000000</v>
      </c>
      <c r="H63" s="20">
        <v>0</v>
      </c>
      <c r="I63" s="20">
        <v>8000000</v>
      </c>
      <c r="J63" s="21">
        <f t="shared" si="11"/>
        <v>1</v>
      </c>
      <c r="K63" s="20">
        <v>547985</v>
      </c>
      <c r="L63" s="20">
        <v>547985</v>
      </c>
      <c r="M63" s="22">
        <f t="shared" si="12"/>
        <v>0.068498125</v>
      </c>
    </row>
    <row r="64" spans="1:13" ht="30">
      <c r="A64" s="11" t="s">
        <v>64</v>
      </c>
      <c r="B64" s="20">
        <v>1500000</v>
      </c>
      <c r="C64" s="20">
        <v>0</v>
      </c>
      <c r="D64" s="20">
        <v>-363739</v>
      </c>
      <c r="E64" s="20">
        <v>1136261</v>
      </c>
      <c r="F64" s="20">
        <v>0</v>
      </c>
      <c r="G64" s="20">
        <v>1136261</v>
      </c>
      <c r="H64" s="20">
        <v>0</v>
      </c>
      <c r="I64" s="20">
        <v>907530</v>
      </c>
      <c r="J64" s="21">
        <f t="shared" si="11"/>
        <v>0.798698538451993</v>
      </c>
      <c r="K64" s="20">
        <v>0</v>
      </c>
      <c r="L64" s="20">
        <v>0</v>
      </c>
      <c r="M64" s="22">
        <f t="shared" si="12"/>
        <v>0</v>
      </c>
    </row>
    <row r="65" spans="1:13" ht="30">
      <c r="A65" s="11" t="s">
        <v>65</v>
      </c>
      <c r="B65" s="20">
        <v>42716000</v>
      </c>
      <c r="C65" s="20">
        <v>-9764533</v>
      </c>
      <c r="D65" s="20">
        <v>-9565372</v>
      </c>
      <c r="E65" s="20">
        <v>33150628</v>
      </c>
      <c r="F65" s="20">
        <v>0</v>
      </c>
      <c r="G65" s="20">
        <v>33150628</v>
      </c>
      <c r="H65" s="20">
        <v>0</v>
      </c>
      <c r="I65" s="20">
        <v>32222260</v>
      </c>
      <c r="J65" s="21">
        <f t="shared" si="11"/>
        <v>0.971995462650059</v>
      </c>
      <c r="K65" s="20">
        <v>0</v>
      </c>
      <c r="L65" s="20">
        <v>29978372</v>
      </c>
      <c r="M65" s="22">
        <f t="shared" si="12"/>
        <v>0.9043078158278027</v>
      </c>
    </row>
    <row r="66" spans="1:13" ht="30">
      <c r="A66" s="11" t="s">
        <v>66</v>
      </c>
      <c r="B66" s="20">
        <v>0</v>
      </c>
      <c r="C66" s="20">
        <v>-1134675</v>
      </c>
      <c r="D66" s="20">
        <v>1865325</v>
      </c>
      <c r="E66" s="20">
        <v>1865325</v>
      </c>
      <c r="F66" s="20">
        <v>0</v>
      </c>
      <c r="G66" s="20">
        <v>1865325</v>
      </c>
      <c r="H66" s="20">
        <v>0</v>
      </c>
      <c r="I66" s="20">
        <v>1865325</v>
      </c>
      <c r="J66" s="21">
        <f t="shared" si="11"/>
        <v>1</v>
      </c>
      <c r="K66" s="20">
        <v>0</v>
      </c>
      <c r="L66" s="20">
        <v>1865325</v>
      </c>
      <c r="M66" s="22">
        <f t="shared" si="12"/>
        <v>1</v>
      </c>
    </row>
    <row r="67" spans="1:13" ht="30">
      <c r="A67" s="11" t="s">
        <v>67</v>
      </c>
      <c r="B67" s="20">
        <v>2337000</v>
      </c>
      <c r="C67" s="20">
        <v>0</v>
      </c>
      <c r="D67" s="20">
        <v>-816075</v>
      </c>
      <c r="E67" s="20">
        <v>1520925</v>
      </c>
      <c r="F67" s="20">
        <v>0</v>
      </c>
      <c r="G67" s="20">
        <v>1520925</v>
      </c>
      <c r="H67" s="20">
        <v>0</v>
      </c>
      <c r="I67" s="20">
        <v>949926</v>
      </c>
      <c r="J67" s="21">
        <f t="shared" si="11"/>
        <v>0.6245712313230436</v>
      </c>
      <c r="K67" s="20">
        <v>0</v>
      </c>
      <c r="L67" s="20">
        <v>0</v>
      </c>
      <c r="M67" s="22">
        <f t="shared" si="12"/>
        <v>0</v>
      </c>
    </row>
    <row r="68" spans="1:13" ht="30">
      <c r="A68" s="11" t="s">
        <v>68</v>
      </c>
      <c r="B68" s="20">
        <v>5971000</v>
      </c>
      <c r="C68" s="20">
        <v>0</v>
      </c>
      <c r="D68" s="20">
        <v>-4553061</v>
      </c>
      <c r="E68" s="20">
        <v>1417939</v>
      </c>
      <c r="F68" s="20">
        <v>0</v>
      </c>
      <c r="G68" s="20">
        <v>1417939</v>
      </c>
      <c r="H68" s="20">
        <v>51150</v>
      </c>
      <c r="I68" s="20">
        <v>494286</v>
      </c>
      <c r="J68" s="21">
        <f t="shared" si="11"/>
        <v>0.3485946856670139</v>
      </c>
      <c r="K68" s="20">
        <v>51150</v>
      </c>
      <c r="L68" s="20">
        <v>272565</v>
      </c>
      <c r="M68" s="22">
        <f t="shared" si="12"/>
        <v>0.19222618180330747</v>
      </c>
    </row>
    <row r="69" spans="1:13" ht="15">
      <c r="A69" s="23" t="s">
        <v>161</v>
      </c>
      <c r="B69" s="17">
        <f>SUM(B70:B101)</f>
        <v>1551063000</v>
      </c>
      <c r="C69" s="17">
        <f aca="true" t="shared" si="21" ref="C69:L69">SUM(C70:C101)</f>
        <v>20095431</v>
      </c>
      <c r="D69" s="17">
        <f t="shared" si="21"/>
        <v>20095431</v>
      </c>
      <c r="E69" s="17">
        <f t="shared" si="21"/>
        <v>1571158431</v>
      </c>
      <c r="F69" s="17">
        <f t="shared" si="21"/>
        <v>0</v>
      </c>
      <c r="G69" s="17">
        <f t="shared" si="21"/>
        <v>1571158431</v>
      </c>
      <c r="H69" s="17">
        <f t="shared" si="21"/>
        <v>57100182</v>
      </c>
      <c r="I69" s="17">
        <f t="shared" si="21"/>
        <v>1173810434</v>
      </c>
      <c r="J69" s="18">
        <f t="shared" si="11"/>
        <v>0.7470987080869377</v>
      </c>
      <c r="K69" s="17">
        <f t="shared" si="21"/>
        <v>129302155</v>
      </c>
      <c r="L69" s="17">
        <f t="shared" si="21"/>
        <v>737744622</v>
      </c>
      <c r="M69" s="19">
        <f t="shared" si="12"/>
        <v>0.46955457033728</v>
      </c>
    </row>
    <row r="70" spans="1:13" ht="45">
      <c r="A70" s="11" t="s">
        <v>201</v>
      </c>
      <c r="B70" s="20">
        <v>3979000</v>
      </c>
      <c r="C70" s="20">
        <v>0</v>
      </c>
      <c r="D70" s="20">
        <v>-2689927</v>
      </c>
      <c r="E70" s="20">
        <v>1289073</v>
      </c>
      <c r="F70" s="20">
        <v>0</v>
      </c>
      <c r="G70" s="20">
        <v>1289073</v>
      </c>
      <c r="H70" s="20">
        <v>0</v>
      </c>
      <c r="I70" s="20">
        <v>565977</v>
      </c>
      <c r="J70" s="21">
        <f t="shared" si="11"/>
        <v>0.4390573691327023</v>
      </c>
      <c r="K70" s="20">
        <v>0</v>
      </c>
      <c r="L70" s="20">
        <v>565977</v>
      </c>
      <c r="M70" s="22">
        <f t="shared" si="12"/>
        <v>0.4390573691327023</v>
      </c>
    </row>
    <row r="71" spans="1:13" ht="45">
      <c r="A71" s="11" t="s">
        <v>202</v>
      </c>
      <c r="B71" s="20">
        <v>0</v>
      </c>
      <c r="C71" s="20">
        <v>0</v>
      </c>
      <c r="D71" s="20">
        <v>900000</v>
      </c>
      <c r="E71" s="20">
        <v>900000</v>
      </c>
      <c r="F71" s="20">
        <v>0</v>
      </c>
      <c r="G71" s="20">
        <v>900000</v>
      </c>
      <c r="H71" s="20">
        <v>0</v>
      </c>
      <c r="I71" s="20">
        <v>500000</v>
      </c>
      <c r="J71" s="21">
        <f t="shared" si="11"/>
        <v>0.5555555555555556</v>
      </c>
      <c r="K71" s="20">
        <v>0</v>
      </c>
      <c r="L71" s="20">
        <v>500000</v>
      </c>
      <c r="M71" s="22">
        <f t="shared" si="12"/>
        <v>0.5555555555555556</v>
      </c>
    </row>
    <row r="72" spans="1:13" ht="45">
      <c r="A72" s="11" t="s">
        <v>203</v>
      </c>
      <c r="B72" s="20">
        <v>0</v>
      </c>
      <c r="C72" s="20">
        <v>0</v>
      </c>
      <c r="D72" s="20">
        <v>2672000</v>
      </c>
      <c r="E72" s="20">
        <v>2672000</v>
      </c>
      <c r="F72" s="20">
        <v>0</v>
      </c>
      <c r="G72" s="20">
        <v>2672000</v>
      </c>
      <c r="H72" s="20">
        <v>0</v>
      </c>
      <c r="I72" s="20">
        <v>936114</v>
      </c>
      <c r="J72" s="21">
        <f t="shared" si="11"/>
        <v>0.3503420658682635</v>
      </c>
      <c r="K72" s="20">
        <v>0</v>
      </c>
      <c r="L72" s="20">
        <v>936114</v>
      </c>
      <c r="M72" s="22">
        <f t="shared" si="12"/>
        <v>0.3503420658682635</v>
      </c>
    </row>
    <row r="73" spans="1:13" ht="30">
      <c r="A73" s="11" t="s">
        <v>72</v>
      </c>
      <c r="B73" s="20">
        <v>1167000</v>
      </c>
      <c r="C73" s="20">
        <v>0</v>
      </c>
      <c r="D73" s="20">
        <v>-815888</v>
      </c>
      <c r="E73" s="20">
        <v>351112</v>
      </c>
      <c r="F73" s="20">
        <v>0</v>
      </c>
      <c r="G73" s="20">
        <v>351112</v>
      </c>
      <c r="H73" s="20">
        <v>0</v>
      </c>
      <c r="I73" s="20">
        <v>138931</v>
      </c>
      <c r="J73" s="21">
        <f t="shared" si="11"/>
        <v>0.39568855521884755</v>
      </c>
      <c r="K73" s="20">
        <v>0</v>
      </c>
      <c r="L73" s="20">
        <v>138931</v>
      </c>
      <c r="M73" s="22">
        <f t="shared" si="12"/>
        <v>0.39568855521884755</v>
      </c>
    </row>
    <row r="74" spans="1:13" ht="30">
      <c r="A74" s="11" t="s">
        <v>73</v>
      </c>
      <c r="B74" s="20">
        <v>60000000</v>
      </c>
      <c r="C74" s="20">
        <v>0</v>
      </c>
      <c r="D74" s="20">
        <v>-30000000</v>
      </c>
      <c r="E74" s="20">
        <v>30000000</v>
      </c>
      <c r="F74" s="20">
        <v>0</v>
      </c>
      <c r="G74" s="20">
        <v>30000000</v>
      </c>
      <c r="H74" s="20">
        <v>30000000</v>
      </c>
      <c r="I74" s="20">
        <v>30000000</v>
      </c>
      <c r="J74" s="21">
        <f t="shared" si="11"/>
        <v>1</v>
      </c>
      <c r="K74" s="20">
        <v>0</v>
      </c>
      <c r="L74" s="20">
        <v>0</v>
      </c>
      <c r="M74" s="22">
        <f t="shared" si="12"/>
        <v>0</v>
      </c>
    </row>
    <row r="75" spans="1:13" ht="30">
      <c r="A75" s="11" t="s">
        <v>204</v>
      </c>
      <c r="B75" s="20">
        <v>2122000</v>
      </c>
      <c r="C75" s="20">
        <v>0</v>
      </c>
      <c r="D75" s="20">
        <v>-483160</v>
      </c>
      <c r="E75" s="20">
        <v>1638840</v>
      </c>
      <c r="F75" s="20">
        <v>0</v>
      </c>
      <c r="G75" s="20">
        <v>1638840</v>
      </c>
      <c r="H75" s="20">
        <v>0</v>
      </c>
      <c r="I75" s="20">
        <v>1638840</v>
      </c>
      <c r="J75" s="21">
        <f t="shared" si="11"/>
        <v>1</v>
      </c>
      <c r="K75" s="20">
        <v>0</v>
      </c>
      <c r="L75" s="20">
        <v>1560800</v>
      </c>
      <c r="M75" s="22">
        <f t="shared" si="12"/>
        <v>0.9523809523809523</v>
      </c>
    </row>
    <row r="76" spans="1:13" ht="30">
      <c r="A76" s="11" t="s">
        <v>75</v>
      </c>
      <c r="B76" s="20">
        <v>21564000</v>
      </c>
      <c r="C76" s="20">
        <v>0</v>
      </c>
      <c r="D76" s="20">
        <v>-13359052</v>
      </c>
      <c r="E76" s="20">
        <v>8204948</v>
      </c>
      <c r="F76" s="20">
        <v>0</v>
      </c>
      <c r="G76" s="20">
        <v>8204948</v>
      </c>
      <c r="H76" s="20">
        <v>0</v>
      </c>
      <c r="I76" s="20">
        <v>8186785</v>
      </c>
      <c r="J76" s="21">
        <f t="shared" si="11"/>
        <v>0.9977863357573991</v>
      </c>
      <c r="K76" s="20">
        <v>0</v>
      </c>
      <c r="L76" s="20">
        <v>8186785</v>
      </c>
      <c r="M76" s="22">
        <f t="shared" si="12"/>
        <v>0.9977863357573991</v>
      </c>
    </row>
    <row r="77" spans="1:13" ht="32.25" customHeight="1">
      <c r="A77" s="11" t="s">
        <v>205</v>
      </c>
      <c r="B77" s="20">
        <v>44581000</v>
      </c>
      <c r="C77" s="20">
        <v>0</v>
      </c>
      <c r="D77" s="20">
        <v>-20480612</v>
      </c>
      <c r="E77" s="20">
        <v>24100388</v>
      </c>
      <c r="F77" s="20">
        <v>0</v>
      </c>
      <c r="G77" s="20">
        <v>24100388</v>
      </c>
      <c r="H77" s="20">
        <v>0</v>
      </c>
      <c r="I77" s="20">
        <v>24096255</v>
      </c>
      <c r="J77" s="21">
        <f t="shared" si="11"/>
        <v>0.9998285089850005</v>
      </c>
      <c r="K77" s="20">
        <v>0</v>
      </c>
      <c r="L77" s="20">
        <v>21736661</v>
      </c>
      <c r="M77" s="22">
        <f t="shared" si="12"/>
        <v>0.9019216205149893</v>
      </c>
    </row>
    <row r="78" spans="1:13" ht="30">
      <c r="A78" s="11" t="s">
        <v>206</v>
      </c>
      <c r="B78" s="20">
        <v>243080000</v>
      </c>
      <c r="C78" s="20">
        <v>0</v>
      </c>
      <c r="D78" s="20">
        <v>29371250</v>
      </c>
      <c r="E78" s="20">
        <v>272451250</v>
      </c>
      <c r="F78" s="20">
        <v>0</v>
      </c>
      <c r="G78" s="20">
        <v>272451250</v>
      </c>
      <c r="H78" s="20">
        <v>0</v>
      </c>
      <c r="I78" s="20">
        <v>272449422</v>
      </c>
      <c r="J78" s="21">
        <f t="shared" si="11"/>
        <v>0.9999932905428035</v>
      </c>
      <c r="K78" s="20">
        <v>0</v>
      </c>
      <c r="L78" s="20">
        <v>272449422</v>
      </c>
      <c r="M78" s="22">
        <f t="shared" si="12"/>
        <v>0.9999932905428035</v>
      </c>
    </row>
    <row r="79" spans="1:13" ht="30">
      <c r="A79" s="11" t="s">
        <v>78</v>
      </c>
      <c r="B79" s="20">
        <v>27849000</v>
      </c>
      <c r="C79" s="20">
        <v>0</v>
      </c>
      <c r="D79" s="20">
        <v>4951574</v>
      </c>
      <c r="E79" s="20">
        <v>32800574</v>
      </c>
      <c r="F79" s="20">
        <v>0</v>
      </c>
      <c r="G79" s="20">
        <v>32800574</v>
      </c>
      <c r="H79" s="20">
        <v>0</v>
      </c>
      <c r="I79" s="20">
        <v>32793213</v>
      </c>
      <c r="J79" s="21">
        <f t="shared" si="11"/>
        <v>0.9997755831955868</v>
      </c>
      <c r="K79" s="20">
        <v>0</v>
      </c>
      <c r="L79" s="20">
        <v>32793213</v>
      </c>
      <c r="M79" s="22">
        <f t="shared" si="12"/>
        <v>0.9997755831955868</v>
      </c>
    </row>
    <row r="80" spans="1:13" ht="30">
      <c r="A80" s="11" t="s">
        <v>79</v>
      </c>
      <c r="B80" s="20">
        <v>8500000</v>
      </c>
      <c r="C80" s="20">
        <v>0</v>
      </c>
      <c r="D80" s="20">
        <v>-8500000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1">
        <v>0</v>
      </c>
      <c r="K80" s="20">
        <v>0</v>
      </c>
      <c r="L80" s="20">
        <v>0</v>
      </c>
      <c r="M80" s="22">
        <v>0</v>
      </c>
    </row>
    <row r="81" spans="1:13" ht="30">
      <c r="A81" s="11" t="s">
        <v>208</v>
      </c>
      <c r="B81" s="20">
        <v>44290000</v>
      </c>
      <c r="C81" s="20">
        <v>0</v>
      </c>
      <c r="D81" s="20">
        <v>-44290000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1">
        <v>0</v>
      </c>
      <c r="K81" s="20">
        <v>0</v>
      </c>
      <c r="L81" s="20">
        <v>0</v>
      </c>
      <c r="M81" s="22">
        <v>0</v>
      </c>
    </row>
    <row r="82" spans="1:13" ht="30">
      <c r="A82" s="11" t="s">
        <v>207</v>
      </c>
      <c r="B82" s="20">
        <v>15574000</v>
      </c>
      <c r="C82" s="20">
        <v>0</v>
      </c>
      <c r="D82" s="20">
        <v>-13545301</v>
      </c>
      <c r="E82" s="20">
        <v>2028699</v>
      </c>
      <c r="F82" s="20">
        <v>0</v>
      </c>
      <c r="G82" s="20">
        <v>2028699</v>
      </c>
      <c r="H82" s="20">
        <v>165600</v>
      </c>
      <c r="I82" s="20">
        <v>1423661</v>
      </c>
      <c r="J82" s="21">
        <f aca="true" t="shared" si="22" ref="J82:J93">+I82/G82</f>
        <v>0.7017605864645272</v>
      </c>
      <c r="K82" s="20">
        <v>165600</v>
      </c>
      <c r="L82" s="20">
        <v>1423661</v>
      </c>
      <c r="M82" s="22">
        <f aca="true" t="shared" si="23" ref="M82:M93">+L82/G82</f>
        <v>0.7017605864645272</v>
      </c>
    </row>
    <row r="83" spans="1:13" ht="30">
      <c r="A83" s="11" t="s">
        <v>82</v>
      </c>
      <c r="B83" s="20">
        <v>6800000</v>
      </c>
      <c r="C83" s="20">
        <v>0</v>
      </c>
      <c r="D83" s="20">
        <v>0</v>
      </c>
      <c r="E83" s="20">
        <v>6800000</v>
      </c>
      <c r="F83" s="20">
        <v>0</v>
      </c>
      <c r="G83" s="20">
        <v>6800000</v>
      </c>
      <c r="H83" s="20">
        <v>108942</v>
      </c>
      <c r="I83" s="20">
        <v>1198422</v>
      </c>
      <c r="J83" s="21">
        <f t="shared" si="22"/>
        <v>0.1762385294117647</v>
      </c>
      <c r="K83" s="20">
        <v>108942</v>
      </c>
      <c r="L83" s="20">
        <v>1198422</v>
      </c>
      <c r="M83" s="22">
        <f t="shared" si="23"/>
        <v>0.1762385294117647</v>
      </c>
    </row>
    <row r="84" spans="1:13" ht="30">
      <c r="A84" s="11" t="s">
        <v>83</v>
      </c>
      <c r="B84" s="20">
        <v>110000000</v>
      </c>
      <c r="C84" s="20">
        <v>0</v>
      </c>
      <c r="D84" s="20">
        <v>0</v>
      </c>
      <c r="E84" s="20">
        <v>110000000</v>
      </c>
      <c r="F84" s="20">
        <v>0</v>
      </c>
      <c r="G84" s="20">
        <v>110000000</v>
      </c>
      <c r="H84" s="20">
        <v>8690690</v>
      </c>
      <c r="I84" s="20">
        <v>87056409</v>
      </c>
      <c r="J84" s="21">
        <f t="shared" si="22"/>
        <v>0.7914219</v>
      </c>
      <c r="K84" s="20">
        <v>8690690</v>
      </c>
      <c r="L84" s="20">
        <v>87056409</v>
      </c>
      <c r="M84" s="22">
        <f t="shared" si="23"/>
        <v>0.7914219</v>
      </c>
    </row>
    <row r="85" spans="1:13" ht="30">
      <c r="A85" s="11" t="s">
        <v>84</v>
      </c>
      <c r="B85" s="20">
        <v>212700000</v>
      </c>
      <c r="C85" s="20">
        <v>20095431</v>
      </c>
      <c r="D85" s="20">
        <v>2118307</v>
      </c>
      <c r="E85" s="20">
        <v>214818307</v>
      </c>
      <c r="F85" s="20">
        <v>0</v>
      </c>
      <c r="G85" s="20">
        <v>214818307</v>
      </c>
      <c r="H85" s="20">
        <v>0</v>
      </c>
      <c r="I85" s="20">
        <v>65014365</v>
      </c>
      <c r="J85" s="21">
        <f t="shared" si="22"/>
        <v>0.30264815838065423</v>
      </c>
      <c r="K85" s="20">
        <v>8122940</v>
      </c>
      <c r="L85" s="20">
        <v>13585175</v>
      </c>
      <c r="M85" s="22">
        <f t="shared" si="23"/>
        <v>0.06324030381637818</v>
      </c>
    </row>
    <row r="86" spans="1:13" ht="30">
      <c r="A86" s="11" t="s">
        <v>85</v>
      </c>
      <c r="B86" s="20">
        <v>155100000</v>
      </c>
      <c r="C86" s="20">
        <v>0</v>
      </c>
      <c r="D86" s="20">
        <v>-22100000</v>
      </c>
      <c r="E86" s="20">
        <v>133000000</v>
      </c>
      <c r="F86" s="20">
        <v>0</v>
      </c>
      <c r="G86" s="20">
        <v>133000000</v>
      </c>
      <c r="H86" s="20">
        <v>0</v>
      </c>
      <c r="I86" s="20">
        <v>83000000</v>
      </c>
      <c r="J86" s="21">
        <f t="shared" si="22"/>
        <v>0.6240601503759399</v>
      </c>
      <c r="K86" s="20">
        <v>0</v>
      </c>
      <c r="L86" s="20">
        <v>0</v>
      </c>
      <c r="M86" s="22">
        <f t="shared" si="23"/>
        <v>0</v>
      </c>
    </row>
    <row r="87" spans="1:13" ht="30">
      <c r="A87" s="11" t="s">
        <v>86</v>
      </c>
      <c r="B87" s="20">
        <v>147623000</v>
      </c>
      <c r="C87" s="20">
        <v>0</v>
      </c>
      <c r="D87" s="20">
        <v>101364060</v>
      </c>
      <c r="E87" s="20">
        <v>248987060</v>
      </c>
      <c r="F87" s="20">
        <v>0</v>
      </c>
      <c r="G87" s="20">
        <v>248987060</v>
      </c>
      <c r="H87" s="20">
        <v>0</v>
      </c>
      <c r="I87" s="20">
        <v>247510060</v>
      </c>
      <c r="J87" s="21">
        <f t="shared" si="22"/>
        <v>0.9940679648171274</v>
      </c>
      <c r="K87" s="20">
        <v>22290508</v>
      </c>
      <c r="L87" s="20">
        <v>99303626</v>
      </c>
      <c r="M87" s="22">
        <f t="shared" si="23"/>
        <v>0.398830469342463</v>
      </c>
    </row>
    <row r="88" spans="1:13" ht="30">
      <c r="A88" s="11" t="s">
        <v>87</v>
      </c>
      <c r="B88" s="20">
        <v>154000000</v>
      </c>
      <c r="C88" s="20">
        <v>0</v>
      </c>
      <c r="D88" s="20">
        <v>35500000</v>
      </c>
      <c r="E88" s="20">
        <v>189500000</v>
      </c>
      <c r="F88" s="20">
        <v>0</v>
      </c>
      <c r="G88" s="20">
        <v>189500000</v>
      </c>
      <c r="H88" s="20">
        <v>0</v>
      </c>
      <c r="I88" s="20">
        <v>133265580</v>
      </c>
      <c r="J88" s="21">
        <f t="shared" si="22"/>
        <v>0.7032484432717678</v>
      </c>
      <c r="K88" s="20">
        <v>16780093</v>
      </c>
      <c r="L88" s="20">
        <v>97153335</v>
      </c>
      <c r="M88" s="22">
        <f t="shared" si="23"/>
        <v>0.5126825065963061</v>
      </c>
    </row>
    <row r="89" spans="1:13" ht="30">
      <c r="A89" s="11" t="s">
        <v>88</v>
      </c>
      <c r="B89" s="20">
        <v>12036000</v>
      </c>
      <c r="C89" s="20">
        <v>0</v>
      </c>
      <c r="D89" s="20">
        <v>-7662871</v>
      </c>
      <c r="E89" s="20">
        <v>4373129</v>
      </c>
      <c r="F89" s="20">
        <v>0</v>
      </c>
      <c r="G89" s="20">
        <v>4373129</v>
      </c>
      <c r="H89" s="20">
        <v>0</v>
      </c>
      <c r="I89" s="20">
        <v>730215</v>
      </c>
      <c r="J89" s="21">
        <f t="shared" si="22"/>
        <v>0.16697769491821532</v>
      </c>
      <c r="K89" s="20">
        <v>0</v>
      </c>
      <c r="L89" s="20">
        <v>730215</v>
      </c>
      <c r="M89" s="22">
        <f t="shared" si="23"/>
        <v>0.16697769491821532</v>
      </c>
    </row>
    <row r="90" spans="1:13" ht="45">
      <c r="A90" s="11" t="s">
        <v>209</v>
      </c>
      <c r="B90" s="20">
        <v>3600000</v>
      </c>
      <c r="C90" s="20">
        <v>0</v>
      </c>
      <c r="D90" s="20">
        <v>2500000</v>
      </c>
      <c r="E90" s="20">
        <v>6100000</v>
      </c>
      <c r="F90" s="20">
        <v>0</v>
      </c>
      <c r="G90" s="20">
        <v>6100000</v>
      </c>
      <c r="H90" s="20">
        <v>540140</v>
      </c>
      <c r="I90" s="20">
        <v>3654615</v>
      </c>
      <c r="J90" s="21">
        <f t="shared" si="22"/>
        <v>0.5991172131147541</v>
      </c>
      <c r="K90" s="20">
        <v>540140</v>
      </c>
      <c r="L90" s="20">
        <v>3654615</v>
      </c>
      <c r="M90" s="22">
        <f t="shared" si="23"/>
        <v>0.5991172131147541</v>
      </c>
    </row>
    <row r="91" spans="1:13" ht="60">
      <c r="A91" s="11" t="s">
        <v>210</v>
      </c>
      <c r="B91" s="20">
        <v>11296000</v>
      </c>
      <c r="C91" s="20">
        <v>0</v>
      </c>
      <c r="D91" s="20">
        <v>425557</v>
      </c>
      <c r="E91" s="20">
        <v>11721557</v>
      </c>
      <c r="F91" s="20">
        <v>0</v>
      </c>
      <c r="G91" s="20">
        <v>11721557</v>
      </c>
      <c r="H91" s="20">
        <v>0</v>
      </c>
      <c r="I91" s="20">
        <v>11258643</v>
      </c>
      <c r="J91" s="21">
        <f t="shared" si="22"/>
        <v>0.9605074650065687</v>
      </c>
      <c r="K91" s="20">
        <v>0</v>
      </c>
      <c r="L91" s="20">
        <v>11258643</v>
      </c>
      <c r="M91" s="22">
        <f t="shared" si="23"/>
        <v>0.9605074650065687</v>
      </c>
    </row>
    <row r="92" spans="1:13" ht="45">
      <c r="A92" s="11" t="s">
        <v>211</v>
      </c>
      <c r="B92" s="20">
        <v>76000000</v>
      </c>
      <c r="C92" s="20">
        <v>0</v>
      </c>
      <c r="D92" s="20">
        <v>0</v>
      </c>
      <c r="E92" s="20">
        <v>76000000</v>
      </c>
      <c r="F92" s="20">
        <v>0</v>
      </c>
      <c r="G92" s="20">
        <v>76000000</v>
      </c>
      <c r="H92" s="20">
        <v>0</v>
      </c>
      <c r="I92" s="20">
        <v>76000000</v>
      </c>
      <c r="J92" s="21">
        <f t="shared" si="22"/>
        <v>1</v>
      </c>
      <c r="K92" s="20">
        <v>64040300</v>
      </c>
      <c r="L92" s="20">
        <v>64040300</v>
      </c>
      <c r="M92" s="22">
        <f t="shared" si="23"/>
        <v>0.8426355263157894</v>
      </c>
    </row>
    <row r="93" spans="1:13" ht="45">
      <c r="A93" s="11" t="s">
        <v>212</v>
      </c>
      <c r="B93" s="20">
        <v>10500000</v>
      </c>
      <c r="C93" s="20">
        <v>0</v>
      </c>
      <c r="D93" s="20">
        <v>18063126</v>
      </c>
      <c r="E93" s="20">
        <v>28563126</v>
      </c>
      <c r="F93" s="20">
        <v>0</v>
      </c>
      <c r="G93" s="20">
        <v>28563126</v>
      </c>
      <c r="H93" s="20">
        <v>5250000</v>
      </c>
      <c r="I93" s="20">
        <v>18563126</v>
      </c>
      <c r="J93" s="21">
        <f t="shared" si="22"/>
        <v>0.6498982639365173</v>
      </c>
      <c r="K93" s="20">
        <v>0</v>
      </c>
      <c r="L93" s="20">
        <v>5785155</v>
      </c>
      <c r="M93" s="22">
        <f t="shared" si="23"/>
        <v>0.20253928088963372</v>
      </c>
    </row>
    <row r="94" spans="1:13" ht="45">
      <c r="A94" s="11" t="s">
        <v>213</v>
      </c>
      <c r="B94" s="20">
        <v>10000000</v>
      </c>
      <c r="C94" s="20">
        <v>0</v>
      </c>
      <c r="D94" s="20">
        <v>-10000000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v>0</v>
      </c>
      <c r="K94" s="20">
        <v>0</v>
      </c>
      <c r="L94" s="20">
        <v>0</v>
      </c>
      <c r="M94" s="22">
        <v>0</v>
      </c>
    </row>
    <row r="95" spans="1:13" ht="30">
      <c r="A95" s="11" t="s">
        <v>94</v>
      </c>
      <c r="B95" s="20">
        <v>1061000</v>
      </c>
      <c r="C95" s="20">
        <v>0</v>
      </c>
      <c r="D95" s="20">
        <v>-771632</v>
      </c>
      <c r="E95" s="20">
        <v>289368</v>
      </c>
      <c r="F95" s="20">
        <v>0</v>
      </c>
      <c r="G95" s="20">
        <v>289368</v>
      </c>
      <c r="H95" s="20">
        <v>0</v>
      </c>
      <c r="I95" s="20">
        <v>96454</v>
      </c>
      <c r="J95" s="21">
        <f>+I95/G95</f>
        <v>0.3333264217190567</v>
      </c>
      <c r="K95" s="20">
        <v>0</v>
      </c>
      <c r="L95" s="20">
        <v>96454</v>
      </c>
      <c r="M95" s="22">
        <f>+L95/G95</f>
        <v>0.3333264217190567</v>
      </c>
    </row>
    <row r="96" spans="1:13" ht="30">
      <c r="A96" s="11" t="s">
        <v>214</v>
      </c>
      <c r="B96" s="20">
        <v>34900000</v>
      </c>
      <c r="C96" s="20">
        <v>0</v>
      </c>
      <c r="D96" s="20">
        <v>0</v>
      </c>
      <c r="E96" s="20">
        <v>34900000</v>
      </c>
      <c r="F96" s="20">
        <v>0</v>
      </c>
      <c r="G96" s="20">
        <v>34900000</v>
      </c>
      <c r="H96" s="20">
        <v>0</v>
      </c>
      <c r="I96" s="20">
        <v>34900000</v>
      </c>
      <c r="J96" s="21">
        <f>+I96/G96</f>
        <v>1</v>
      </c>
      <c r="K96" s="20">
        <v>0</v>
      </c>
      <c r="L96" s="20">
        <v>0</v>
      </c>
      <c r="M96" s="22">
        <f>+L96/G96</f>
        <v>0</v>
      </c>
    </row>
    <row r="97" spans="1:13" ht="30">
      <c r="A97" s="11" t="s">
        <v>96</v>
      </c>
      <c r="B97" s="20">
        <v>50141000</v>
      </c>
      <c r="C97" s="20">
        <v>0</v>
      </c>
      <c r="D97" s="20">
        <v>-3000000</v>
      </c>
      <c r="E97" s="20">
        <v>47141000</v>
      </c>
      <c r="F97" s="20">
        <v>0</v>
      </c>
      <c r="G97" s="20">
        <v>47141000</v>
      </c>
      <c r="H97" s="20">
        <v>12276400</v>
      </c>
      <c r="I97" s="20">
        <v>37504127</v>
      </c>
      <c r="J97" s="21">
        <f>+I97/G97</f>
        <v>0.7955734286502195</v>
      </c>
      <c r="K97" s="20">
        <v>8494532</v>
      </c>
      <c r="L97" s="20">
        <v>12261489</v>
      </c>
      <c r="M97" s="22">
        <f>+L97/G97</f>
        <v>0.26010243736874483</v>
      </c>
    </row>
    <row r="98" spans="1:13" ht="30">
      <c r="A98" s="11" t="s">
        <v>97</v>
      </c>
      <c r="B98" s="20">
        <v>3600000</v>
      </c>
      <c r="C98" s="20">
        <v>0</v>
      </c>
      <c r="D98" s="20">
        <v>0</v>
      </c>
      <c r="E98" s="20">
        <v>3600000</v>
      </c>
      <c r="F98" s="20">
        <v>0</v>
      </c>
      <c r="G98" s="20">
        <v>3600000</v>
      </c>
      <c r="H98" s="20">
        <v>68410</v>
      </c>
      <c r="I98" s="20">
        <v>543820</v>
      </c>
      <c r="J98" s="21">
        <f>+I98/G98</f>
        <v>0.15106111111111112</v>
      </c>
      <c r="K98" s="20">
        <v>68410</v>
      </c>
      <c r="L98" s="20">
        <v>543820</v>
      </c>
      <c r="M98" s="22">
        <f>+L98/G98</f>
        <v>0.15106111111111112</v>
      </c>
    </row>
    <row r="99" spans="1:13" ht="30">
      <c r="A99" s="11" t="s">
        <v>98</v>
      </c>
      <c r="B99" s="20">
        <v>2500000</v>
      </c>
      <c r="C99" s="20">
        <v>0</v>
      </c>
      <c r="D99" s="20">
        <v>-2500000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1">
        <v>0</v>
      </c>
      <c r="K99" s="20">
        <v>0</v>
      </c>
      <c r="L99" s="20">
        <v>0</v>
      </c>
      <c r="M99" s="22">
        <v>0</v>
      </c>
    </row>
    <row r="100" spans="1:13" ht="30">
      <c r="A100" s="11" t="s">
        <v>215</v>
      </c>
      <c r="B100" s="20">
        <v>76500000</v>
      </c>
      <c r="C100" s="20">
        <v>0</v>
      </c>
      <c r="D100" s="20">
        <v>0</v>
      </c>
      <c r="E100" s="20">
        <v>76500000</v>
      </c>
      <c r="F100" s="20">
        <v>0</v>
      </c>
      <c r="G100" s="20">
        <v>76500000</v>
      </c>
      <c r="H100" s="20">
        <v>0</v>
      </c>
      <c r="I100" s="20">
        <v>0</v>
      </c>
      <c r="J100" s="21">
        <f aca="true" t="shared" si="24" ref="J100:J116">+I100/G100</f>
        <v>0</v>
      </c>
      <c r="K100" s="20">
        <v>0</v>
      </c>
      <c r="L100" s="20">
        <v>0</v>
      </c>
      <c r="M100" s="22">
        <f aca="true" t="shared" si="25" ref="M100:M116">+L100/G100</f>
        <v>0</v>
      </c>
    </row>
    <row r="101" spans="1:13" ht="30">
      <c r="A101" s="11" t="s">
        <v>100</v>
      </c>
      <c r="B101" s="20">
        <v>0</v>
      </c>
      <c r="C101" s="20">
        <v>0</v>
      </c>
      <c r="D101" s="20">
        <v>2428000</v>
      </c>
      <c r="E101" s="20">
        <v>2428000</v>
      </c>
      <c r="F101" s="20">
        <v>0</v>
      </c>
      <c r="G101" s="20">
        <v>2428000</v>
      </c>
      <c r="H101" s="20">
        <v>0</v>
      </c>
      <c r="I101" s="20">
        <v>785400</v>
      </c>
      <c r="J101" s="21">
        <f t="shared" si="24"/>
        <v>0.3234761120263591</v>
      </c>
      <c r="K101" s="20">
        <v>0</v>
      </c>
      <c r="L101" s="20">
        <v>785400</v>
      </c>
      <c r="M101" s="22">
        <f t="shared" si="25"/>
        <v>0.3234761120263591</v>
      </c>
    </row>
    <row r="102" spans="1:13" ht="45">
      <c r="A102" s="23" t="s">
        <v>162</v>
      </c>
      <c r="B102" s="17">
        <f>+B103</f>
        <v>206000</v>
      </c>
      <c r="C102" s="17">
        <f aca="true" t="shared" si="26" ref="C102:L103">+C103</f>
        <v>0</v>
      </c>
      <c r="D102" s="17">
        <f t="shared" si="26"/>
        <v>0</v>
      </c>
      <c r="E102" s="17">
        <f t="shared" si="26"/>
        <v>206000</v>
      </c>
      <c r="F102" s="17">
        <f t="shared" si="26"/>
        <v>0</v>
      </c>
      <c r="G102" s="17">
        <f t="shared" si="26"/>
        <v>206000</v>
      </c>
      <c r="H102" s="17">
        <f t="shared" si="26"/>
        <v>0</v>
      </c>
      <c r="I102" s="17">
        <f t="shared" si="26"/>
        <v>134000</v>
      </c>
      <c r="J102" s="18">
        <f t="shared" si="24"/>
        <v>0.6504854368932039</v>
      </c>
      <c r="K102" s="17">
        <f t="shared" si="26"/>
        <v>0</v>
      </c>
      <c r="L102" s="17">
        <f t="shared" si="26"/>
        <v>134000</v>
      </c>
      <c r="M102" s="19">
        <f t="shared" si="25"/>
        <v>0.6504854368932039</v>
      </c>
    </row>
    <row r="103" spans="1:13" ht="15">
      <c r="A103" s="23" t="s">
        <v>163</v>
      </c>
      <c r="B103" s="17">
        <f>+B104</f>
        <v>206000</v>
      </c>
      <c r="C103" s="17">
        <f t="shared" si="26"/>
        <v>0</v>
      </c>
      <c r="D103" s="17">
        <f t="shared" si="26"/>
        <v>0</v>
      </c>
      <c r="E103" s="17">
        <f t="shared" si="26"/>
        <v>206000</v>
      </c>
      <c r="F103" s="17">
        <f t="shared" si="26"/>
        <v>0</v>
      </c>
      <c r="G103" s="17">
        <f t="shared" si="26"/>
        <v>206000</v>
      </c>
      <c r="H103" s="17">
        <f t="shared" si="26"/>
        <v>0</v>
      </c>
      <c r="I103" s="17">
        <f t="shared" si="26"/>
        <v>134000</v>
      </c>
      <c r="J103" s="18">
        <f t="shared" si="24"/>
        <v>0.6504854368932039</v>
      </c>
      <c r="K103" s="17">
        <f t="shared" si="26"/>
        <v>0</v>
      </c>
      <c r="L103" s="17">
        <f t="shared" si="26"/>
        <v>134000</v>
      </c>
      <c r="M103" s="19">
        <f t="shared" si="25"/>
        <v>0.6504854368932039</v>
      </c>
    </row>
    <row r="104" spans="1:13" ht="30">
      <c r="A104" s="11" t="s">
        <v>24</v>
      </c>
      <c r="B104" s="20">
        <v>206000</v>
      </c>
      <c r="C104" s="20">
        <v>0</v>
      </c>
      <c r="D104" s="20">
        <v>0</v>
      </c>
      <c r="E104" s="20">
        <v>206000</v>
      </c>
      <c r="F104" s="20">
        <v>0</v>
      </c>
      <c r="G104" s="20">
        <v>206000</v>
      </c>
      <c r="H104" s="20">
        <v>0</v>
      </c>
      <c r="I104" s="20">
        <v>134000</v>
      </c>
      <c r="J104" s="21">
        <f t="shared" si="24"/>
        <v>0.6504854368932039</v>
      </c>
      <c r="K104" s="20">
        <v>0</v>
      </c>
      <c r="L104" s="20">
        <v>134000</v>
      </c>
      <c r="M104" s="22">
        <f t="shared" si="25"/>
        <v>0.6504854368932039</v>
      </c>
    </row>
    <row r="105" spans="1:13" ht="15">
      <c r="A105" s="23" t="s">
        <v>164</v>
      </c>
      <c r="B105" s="17">
        <f>+B106</f>
        <v>26549029000</v>
      </c>
      <c r="C105" s="17">
        <f aca="true" t="shared" si="27" ref="C105:L106">+C106</f>
        <v>0</v>
      </c>
      <c r="D105" s="17">
        <f t="shared" si="27"/>
        <v>800000000</v>
      </c>
      <c r="E105" s="17">
        <f t="shared" si="27"/>
        <v>27349029000</v>
      </c>
      <c r="F105" s="17">
        <f t="shared" si="27"/>
        <v>0</v>
      </c>
      <c r="G105" s="17">
        <f t="shared" si="27"/>
        <v>27349029000</v>
      </c>
      <c r="H105" s="17">
        <f t="shared" si="27"/>
        <v>200304766</v>
      </c>
      <c r="I105" s="17">
        <f t="shared" si="27"/>
        <v>25985675708</v>
      </c>
      <c r="J105" s="18">
        <f t="shared" si="24"/>
        <v>0.9501498465631083</v>
      </c>
      <c r="K105" s="17">
        <f t="shared" si="27"/>
        <v>2375815139</v>
      </c>
      <c r="L105" s="17">
        <f t="shared" si="27"/>
        <v>18957154355</v>
      </c>
      <c r="M105" s="19">
        <f t="shared" si="25"/>
        <v>0.6931563952416738</v>
      </c>
    </row>
    <row r="106" spans="1:13" ht="15">
      <c r="A106" s="23" t="s">
        <v>165</v>
      </c>
      <c r="B106" s="17">
        <f>+B107</f>
        <v>26549029000</v>
      </c>
      <c r="C106" s="17">
        <f t="shared" si="27"/>
        <v>0</v>
      </c>
      <c r="D106" s="17">
        <f t="shared" si="27"/>
        <v>800000000</v>
      </c>
      <c r="E106" s="17">
        <f t="shared" si="27"/>
        <v>27349029000</v>
      </c>
      <c r="F106" s="17">
        <f t="shared" si="27"/>
        <v>0</v>
      </c>
      <c r="G106" s="17">
        <f t="shared" si="27"/>
        <v>27349029000</v>
      </c>
      <c r="H106" s="17">
        <f t="shared" si="27"/>
        <v>200304766</v>
      </c>
      <c r="I106" s="17">
        <f t="shared" si="27"/>
        <v>25985675708</v>
      </c>
      <c r="J106" s="18">
        <f t="shared" si="24"/>
        <v>0.9501498465631083</v>
      </c>
      <c r="K106" s="17">
        <f t="shared" si="27"/>
        <v>2375815139</v>
      </c>
      <c r="L106" s="17">
        <f t="shared" si="27"/>
        <v>18957154355</v>
      </c>
      <c r="M106" s="19">
        <f t="shared" si="25"/>
        <v>0.6931563952416738</v>
      </c>
    </row>
    <row r="107" spans="1:13" ht="30">
      <c r="A107" s="23" t="s">
        <v>166</v>
      </c>
      <c r="B107" s="17">
        <f>+B108+B112</f>
        <v>26549029000</v>
      </c>
      <c r="C107" s="17">
        <f aca="true" t="shared" si="28" ref="C107:L107">+C108+C112</f>
        <v>0</v>
      </c>
      <c r="D107" s="17">
        <f t="shared" si="28"/>
        <v>800000000</v>
      </c>
      <c r="E107" s="17">
        <f t="shared" si="28"/>
        <v>27349029000</v>
      </c>
      <c r="F107" s="17">
        <f t="shared" si="28"/>
        <v>0</v>
      </c>
      <c r="G107" s="17">
        <f t="shared" si="28"/>
        <v>27349029000</v>
      </c>
      <c r="H107" s="17">
        <f t="shared" si="28"/>
        <v>200304766</v>
      </c>
      <c r="I107" s="17">
        <f t="shared" si="28"/>
        <v>25985675708</v>
      </c>
      <c r="J107" s="18">
        <f t="shared" si="24"/>
        <v>0.9501498465631083</v>
      </c>
      <c r="K107" s="17">
        <f t="shared" si="28"/>
        <v>2375815139</v>
      </c>
      <c r="L107" s="17">
        <f t="shared" si="28"/>
        <v>18957154355</v>
      </c>
      <c r="M107" s="19">
        <f t="shared" si="25"/>
        <v>0.6931563952416738</v>
      </c>
    </row>
    <row r="108" spans="1:13" ht="45">
      <c r="A108" s="23" t="s">
        <v>167</v>
      </c>
      <c r="B108" s="17">
        <f>+B109</f>
        <v>15261560000</v>
      </c>
      <c r="C108" s="17">
        <f aca="true" t="shared" si="29" ref="C108:L108">+C109</f>
        <v>100000000</v>
      </c>
      <c r="D108" s="17">
        <f t="shared" si="29"/>
        <v>780000000</v>
      </c>
      <c r="E108" s="17">
        <f t="shared" si="29"/>
        <v>16041560000</v>
      </c>
      <c r="F108" s="17">
        <f t="shared" si="29"/>
        <v>0</v>
      </c>
      <c r="G108" s="17">
        <f t="shared" si="29"/>
        <v>16041560000</v>
      </c>
      <c r="H108" s="17">
        <f t="shared" si="29"/>
        <v>164184956</v>
      </c>
      <c r="I108" s="17">
        <f t="shared" si="29"/>
        <v>15283480403</v>
      </c>
      <c r="J108" s="18">
        <f t="shared" si="24"/>
        <v>0.9527427758272886</v>
      </c>
      <c r="K108" s="17">
        <f t="shared" si="29"/>
        <v>1516363741</v>
      </c>
      <c r="L108" s="17">
        <f t="shared" si="29"/>
        <v>11406333732</v>
      </c>
      <c r="M108" s="19">
        <f t="shared" si="25"/>
        <v>0.7110489087096268</v>
      </c>
    </row>
    <row r="109" spans="1:13" ht="30">
      <c r="A109" s="23" t="s">
        <v>168</v>
      </c>
      <c r="B109" s="17">
        <f>SUM(B110:B111)</f>
        <v>15261560000</v>
      </c>
      <c r="C109" s="17">
        <f aca="true" t="shared" si="30" ref="C109:L109">SUM(C110:C111)</f>
        <v>100000000</v>
      </c>
      <c r="D109" s="17">
        <f t="shared" si="30"/>
        <v>780000000</v>
      </c>
      <c r="E109" s="17">
        <f t="shared" si="30"/>
        <v>16041560000</v>
      </c>
      <c r="F109" s="17">
        <f t="shared" si="30"/>
        <v>0</v>
      </c>
      <c r="G109" s="17">
        <f t="shared" si="30"/>
        <v>16041560000</v>
      </c>
      <c r="H109" s="17">
        <f t="shared" si="30"/>
        <v>164184956</v>
      </c>
      <c r="I109" s="17">
        <f t="shared" si="30"/>
        <v>15283480403</v>
      </c>
      <c r="J109" s="18">
        <f t="shared" si="24"/>
        <v>0.9527427758272886</v>
      </c>
      <c r="K109" s="17">
        <f t="shared" si="30"/>
        <v>1516363741</v>
      </c>
      <c r="L109" s="17">
        <f t="shared" si="30"/>
        <v>11406333732</v>
      </c>
      <c r="M109" s="19">
        <f t="shared" si="25"/>
        <v>0.7110489087096268</v>
      </c>
    </row>
    <row r="110" spans="1:13" ht="60">
      <c r="A110" s="11" t="s">
        <v>179</v>
      </c>
      <c r="B110" s="20">
        <v>10269957000</v>
      </c>
      <c r="C110" s="20">
        <v>0</v>
      </c>
      <c r="D110" s="20">
        <v>100000000</v>
      </c>
      <c r="E110" s="20">
        <v>10369957000</v>
      </c>
      <c r="F110" s="20">
        <v>0</v>
      </c>
      <c r="G110" s="20">
        <v>10369957000</v>
      </c>
      <c r="H110" s="20">
        <v>11989206</v>
      </c>
      <c r="I110" s="20">
        <v>10181145917</v>
      </c>
      <c r="J110" s="21">
        <f t="shared" si="24"/>
        <v>0.9817924912321238</v>
      </c>
      <c r="K110" s="20">
        <v>993762204</v>
      </c>
      <c r="L110" s="20">
        <v>7435640956</v>
      </c>
      <c r="M110" s="22">
        <f t="shared" si="25"/>
        <v>0.7170368166425377</v>
      </c>
    </row>
    <row r="111" spans="1:13" ht="60">
      <c r="A111" s="11" t="s">
        <v>180</v>
      </c>
      <c r="B111" s="20">
        <v>4991603000</v>
      </c>
      <c r="C111" s="20">
        <v>100000000</v>
      </c>
      <c r="D111" s="20">
        <v>680000000</v>
      </c>
      <c r="E111" s="20">
        <v>5671603000</v>
      </c>
      <c r="F111" s="20">
        <v>0</v>
      </c>
      <c r="G111" s="20">
        <v>5671603000</v>
      </c>
      <c r="H111" s="20">
        <v>152195750</v>
      </c>
      <c r="I111" s="20">
        <v>5102334486</v>
      </c>
      <c r="J111" s="21">
        <f t="shared" si="24"/>
        <v>0.8996282860418827</v>
      </c>
      <c r="K111" s="20">
        <v>522601537</v>
      </c>
      <c r="L111" s="20">
        <v>3970692776</v>
      </c>
      <c r="M111" s="22">
        <f t="shared" si="25"/>
        <v>0.7001006198776607</v>
      </c>
    </row>
    <row r="112" spans="1:13" ht="45">
      <c r="A112" s="23" t="s">
        <v>169</v>
      </c>
      <c r="B112" s="17">
        <f>+B113</f>
        <v>11287469000</v>
      </c>
      <c r="C112" s="17">
        <f aca="true" t="shared" si="31" ref="C112:L112">+C113</f>
        <v>-100000000</v>
      </c>
      <c r="D112" s="17">
        <f t="shared" si="31"/>
        <v>20000000</v>
      </c>
      <c r="E112" s="17">
        <f t="shared" si="31"/>
        <v>11307469000</v>
      </c>
      <c r="F112" s="17">
        <f t="shared" si="31"/>
        <v>0</v>
      </c>
      <c r="G112" s="17">
        <f t="shared" si="31"/>
        <v>11307469000</v>
      </c>
      <c r="H112" s="17">
        <f t="shared" si="31"/>
        <v>36119810</v>
      </c>
      <c r="I112" s="17">
        <f t="shared" si="31"/>
        <v>10702195305</v>
      </c>
      <c r="J112" s="18">
        <f t="shared" si="24"/>
        <v>0.9464713372196731</v>
      </c>
      <c r="K112" s="17">
        <f t="shared" si="31"/>
        <v>859451398</v>
      </c>
      <c r="L112" s="17">
        <f t="shared" si="31"/>
        <v>7550820623</v>
      </c>
      <c r="M112" s="19">
        <f t="shared" si="25"/>
        <v>0.6677728343097823</v>
      </c>
    </row>
    <row r="113" spans="1:13" ht="15">
      <c r="A113" s="23" t="s">
        <v>170</v>
      </c>
      <c r="B113" s="17">
        <f>SUM(B114:B116)</f>
        <v>11287469000</v>
      </c>
      <c r="C113" s="17">
        <f aca="true" t="shared" si="32" ref="C113:L113">SUM(C114:C116)</f>
        <v>-100000000</v>
      </c>
      <c r="D113" s="17">
        <f t="shared" si="32"/>
        <v>20000000</v>
      </c>
      <c r="E113" s="17">
        <f t="shared" si="32"/>
        <v>11307469000</v>
      </c>
      <c r="F113" s="17">
        <f t="shared" si="32"/>
        <v>0</v>
      </c>
      <c r="G113" s="17">
        <f t="shared" si="32"/>
        <v>11307469000</v>
      </c>
      <c r="H113" s="17">
        <f t="shared" si="32"/>
        <v>36119810</v>
      </c>
      <c r="I113" s="17">
        <f t="shared" si="32"/>
        <v>10702195305</v>
      </c>
      <c r="J113" s="18">
        <f t="shared" si="24"/>
        <v>0.9464713372196731</v>
      </c>
      <c r="K113" s="17">
        <f t="shared" si="32"/>
        <v>859451398</v>
      </c>
      <c r="L113" s="17">
        <f t="shared" si="32"/>
        <v>7550820623</v>
      </c>
      <c r="M113" s="19">
        <f t="shared" si="25"/>
        <v>0.6677728343097823</v>
      </c>
    </row>
    <row r="114" spans="1:13" ht="60">
      <c r="A114" s="11" t="s">
        <v>181</v>
      </c>
      <c r="B114" s="20">
        <v>4327347000</v>
      </c>
      <c r="C114" s="20">
        <v>20299000</v>
      </c>
      <c r="D114" s="20">
        <v>20299000</v>
      </c>
      <c r="E114" s="20">
        <v>4347646000</v>
      </c>
      <c r="F114" s="20">
        <v>0</v>
      </c>
      <c r="G114" s="20">
        <v>4347646000</v>
      </c>
      <c r="H114" s="20">
        <v>-21343190</v>
      </c>
      <c r="I114" s="20">
        <v>4237156175</v>
      </c>
      <c r="J114" s="21">
        <f t="shared" si="24"/>
        <v>0.974586287614033</v>
      </c>
      <c r="K114" s="24">
        <v>411001109</v>
      </c>
      <c r="L114" s="24">
        <v>2911835376</v>
      </c>
      <c r="M114" s="22">
        <f t="shared" si="25"/>
        <v>0.6697498775199269</v>
      </c>
    </row>
    <row r="115" spans="1:13" ht="45">
      <c r="A115" s="11" t="s">
        <v>182</v>
      </c>
      <c r="B115" s="20">
        <v>4787955000</v>
      </c>
      <c r="C115" s="20">
        <v>-270000000</v>
      </c>
      <c r="D115" s="20">
        <v>-270000000</v>
      </c>
      <c r="E115" s="20">
        <v>4517955000</v>
      </c>
      <c r="F115" s="20">
        <v>0</v>
      </c>
      <c r="G115" s="20">
        <v>4517955000</v>
      </c>
      <c r="H115" s="20">
        <v>52000000</v>
      </c>
      <c r="I115" s="20">
        <v>4322007130</v>
      </c>
      <c r="J115" s="21">
        <f t="shared" si="24"/>
        <v>0.9566290788642207</v>
      </c>
      <c r="K115" s="20">
        <v>239516556</v>
      </c>
      <c r="L115" s="20">
        <v>2944380880</v>
      </c>
      <c r="M115" s="22">
        <f t="shared" si="25"/>
        <v>0.6517065530754512</v>
      </c>
    </row>
    <row r="116" spans="1:13" ht="60">
      <c r="A116" s="12" t="s">
        <v>183</v>
      </c>
      <c r="B116" s="25">
        <v>2172167000</v>
      </c>
      <c r="C116" s="25">
        <v>149701000</v>
      </c>
      <c r="D116" s="25">
        <v>269701000</v>
      </c>
      <c r="E116" s="25">
        <v>2441868000</v>
      </c>
      <c r="F116" s="25">
        <v>0</v>
      </c>
      <c r="G116" s="25">
        <v>2441868000</v>
      </c>
      <c r="H116" s="25">
        <v>5463000</v>
      </c>
      <c r="I116" s="25">
        <v>2143032000</v>
      </c>
      <c r="J116" s="26">
        <f t="shared" si="24"/>
        <v>0.8776199204871025</v>
      </c>
      <c r="K116" s="25">
        <v>208933733</v>
      </c>
      <c r="L116" s="25">
        <v>1694604367</v>
      </c>
      <c r="M116" s="27">
        <f t="shared" si="25"/>
        <v>0.693978694589552</v>
      </c>
    </row>
    <row r="124" spans="3:10" ht="17.25">
      <c r="C124" s="30" t="s">
        <v>184</v>
      </c>
      <c r="D124" s="30"/>
      <c r="E124" s="30"/>
      <c r="F124" s="13"/>
      <c r="G124" s="13"/>
      <c r="H124" s="30" t="s">
        <v>185</v>
      </c>
      <c r="I124" s="30"/>
      <c r="J124" s="30"/>
    </row>
    <row r="125" spans="3:10" ht="17.25">
      <c r="C125" s="29" t="s">
        <v>186</v>
      </c>
      <c r="D125" s="29"/>
      <c r="E125" s="29"/>
      <c r="F125" s="13"/>
      <c r="G125" s="13"/>
      <c r="H125" s="29" t="s">
        <v>187</v>
      </c>
      <c r="I125" s="29"/>
      <c r="J125" s="29"/>
    </row>
    <row r="126" spans="3:10" ht="17.25">
      <c r="C126" s="29" t="s">
        <v>188</v>
      </c>
      <c r="D126" s="29"/>
      <c r="E126" s="29"/>
      <c r="F126" s="13"/>
      <c r="G126" s="13"/>
      <c r="H126" s="29" t="s">
        <v>189</v>
      </c>
      <c r="I126" s="29"/>
      <c r="J126" s="29"/>
    </row>
    <row r="127" spans="3:10" ht="17.25">
      <c r="C127" s="29" t="s">
        <v>190</v>
      </c>
      <c r="D127" s="29"/>
      <c r="E127" s="29"/>
      <c r="F127" s="13"/>
      <c r="G127" s="13"/>
      <c r="H127" s="29" t="s">
        <v>191</v>
      </c>
      <c r="I127" s="29"/>
      <c r="J127" s="29"/>
    </row>
  </sheetData>
  <sheetProtection/>
  <mergeCells count="10">
    <mergeCell ref="C126:E126"/>
    <mergeCell ref="H126:J126"/>
    <mergeCell ref="C127:E127"/>
    <mergeCell ref="H127:J127"/>
    <mergeCell ref="A1:M1"/>
    <mergeCell ref="A2:M2"/>
    <mergeCell ref="C124:E124"/>
    <mergeCell ref="H124:J124"/>
    <mergeCell ref="C125:E125"/>
    <mergeCell ref="H125:J125"/>
  </mergeCells>
  <conditionalFormatting sqref="A8:A13">
    <cfRule type="duplicateValues" priority="3" dxfId="0">
      <formula>AND(COUNTIF($A$8:$A$13,A8)&gt;1,NOT(ISBLANK(A8)))</formula>
    </cfRule>
  </conditionalFormatting>
  <conditionalFormatting sqref="A45:A49">
    <cfRule type="duplicateValues" priority="2" dxfId="0">
      <formula>AND(COUNTIF($A$45:$A$49,A45)&gt;1,NOT(ISBLANK(A45)))</formula>
    </cfRule>
  </conditionalFormatting>
  <conditionalFormatting sqref="A53:A54">
    <cfRule type="duplicateValues" priority="1" dxfId="0">
      <formula>AND(COUNTIF($A$53:$A$54,A53)&gt;1,NOT(ISBLANK(A53)))</formula>
    </cfRule>
  </conditionalFormatting>
  <printOptions/>
  <pageMargins left="1.1023622047244095" right="0.7086614173228347" top="0.5118110236220472" bottom="0.7086614173228347" header="0.31496062992125984" footer="0.31496062992125984"/>
  <pageSetup horizontalDpi="600" verticalDpi="600" orientation="landscape" paperSize="5" scale="68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2022-11-02T17:43:16Z</cp:lastPrinted>
  <dcterms:created xsi:type="dcterms:W3CDTF">2022-11-01T13:38:45Z</dcterms:created>
  <dcterms:modified xsi:type="dcterms:W3CDTF">2022-11-08T21:11:27Z</dcterms:modified>
  <cp:category/>
  <cp:version/>
  <cp:contentType/>
  <cp:contentStatus/>
</cp:coreProperties>
</file>