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Yasmin López Vásquez\Documents\Mapas 2do cuatrimestre 2024 para publicar\"/>
    </mc:Choice>
  </mc:AlternateContent>
  <xr:revisionPtr revIDLastSave="0" documentId="13_ncr:1_{1B9E9902-2087-4954-BB5D-E610D0250A22}" xr6:coauthVersionLast="47" xr6:coauthVersionMax="47" xr10:uidLastSave="{00000000-0000-0000-0000-000000000000}"/>
  <bookViews>
    <workbookView xWindow="-120" yWindow="-120" windowWidth="24240" windowHeight="13140" activeTab="1" xr2:uid="{C8D26DF1-700A-4D2A-AB9C-6219C47B7C21}"/>
  </bookViews>
  <sheets>
    <sheet name="Control de Cambios" sheetId="3" r:id="rId1"/>
    <sheet name="Seguridad de la Información " sheetId="1" r:id="rId2"/>
  </sheets>
  <externalReferences>
    <externalReference r:id="rId3"/>
    <externalReference r:id="rId4"/>
    <externalReference r:id="rId5"/>
  </externalReferences>
  <definedNames>
    <definedName name="_xlnm._FilterDatabase" localSheetId="1" hidden="1">'Seguridad de la Información '!$A$5:$BC$55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1" i="1" l="1"/>
  <c r="AU23" i="1" l="1"/>
  <c r="AU22" i="1"/>
  <c r="AU32" i="1"/>
  <c r="AU47" i="1" l="1"/>
  <c r="AU16" i="1" l="1"/>
  <c r="Q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I6" authorId="0" shapeId="0" xr:uid="{1997726A-8F92-4E71-9408-2B41E5366E59}">
      <text>
        <r>
          <rPr>
            <b/>
            <sz val="9"/>
            <color indexed="81"/>
            <rFont val="Tahoma"/>
            <family val="2"/>
          </rPr>
          <t>Aplica para la clase de riesgo de seguridad de la Información; seleccionar el Riesgo inherente de seguridad de la Información que afecta: Confidencialidad, Integridad y Disponibilidad.</t>
        </r>
      </text>
    </comment>
    <comment ref="J6" authorId="0" shapeId="0" xr:uid="{33DCE61C-FF0F-499D-9514-5D15890BA8A5}">
      <text>
        <r>
          <rPr>
            <b/>
            <sz val="9"/>
            <color indexed="81"/>
            <rFont val="Tahoma"/>
            <family val="2"/>
          </rPr>
          <t>Aplica para la clase de riesgo de seguridad de la Información; escribir en el contexto de seguridad de la Información los elementos tales como aplicaciones de la organización, servicios web, redes, hardware, información física o de la Información, recurso humano, entre otros, que utiliza la organización para funcionar en el entorno de la Información.</t>
        </r>
      </text>
    </comment>
    <comment ref="K6" authorId="0" shapeId="0" xr:uid="{66B8EE13-7E11-40B8-A602-BE2968042DA4}">
      <text>
        <r>
          <rPr>
            <b/>
            <sz val="9"/>
            <color indexed="81"/>
            <rFont val="Tahoma"/>
            <family val="2"/>
          </rPr>
          <t>Escribir las amenazas establecidas en la hoja (ver Amenazas Seg. de la Información).</t>
        </r>
      </text>
    </comment>
    <comment ref="L6" authorId="0" shapeId="0" xr:uid="{E704D491-BD9B-49A1-BFF3-4AFC3F57301F}">
      <text>
        <r>
          <rPr>
            <b/>
            <sz val="9"/>
            <color indexed="81"/>
            <rFont val="Tahoma"/>
            <family val="2"/>
          </rPr>
          <t>Escribir las vulnerabilidades establecidas en la hoja (ver Vulnerabilidades Seg. de la Información).</t>
        </r>
      </text>
    </comment>
  </commentList>
</comments>
</file>

<file path=xl/sharedStrings.xml><?xml version="1.0" encoding="utf-8"?>
<sst xmlns="http://schemas.openxmlformats.org/spreadsheetml/2006/main" count="1360" uniqueCount="522">
  <si>
    <r>
      <rPr>
        <sz val="11"/>
        <color theme="0"/>
        <rFont val="Museo Sans Condensed"/>
      </rPr>
      <t xml:space="preserve">PROCESO: </t>
    </r>
    <r>
      <rPr>
        <b/>
        <sz val="11"/>
        <color theme="0"/>
        <rFont val="Museo Sans Condensed"/>
      </rPr>
      <t>VERIFICACIÓN Y MEJORAMIENTO CONTINUO</t>
    </r>
  </si>
  <si>
    <r>
      <rPr>
        <sz val="11"/>
        <color theme="0"/>
        <rFont val="Museo Sans Condensed"/>
      </rPr>
      <t xml:space="preserve">PROCEDIMIENTO Y/O DOCUMENTO: </t>
    </r>
    <r>
      <rPr>
        <b/>
        <sz val="11"/>
        <color theme="0"/>
        <rFont val="Museo Sans Condensed"/>
      </rPr>
      <t>GUIA DE ADMINISTRACIÓN DEL RIESGO</t>
    </r>
  </si>
  <si>
    <t>Identificación del riesgo</t>
  </si>
  <si>
    <t>En el caso de Seguridad de la Información o Digital</t>
  </si>
  <si>
    <t>Valoración de Riesgos</t>
  </si>
  <si>
    <t>Controles</t>
  </si>
  <si>
    <r>
      <t xml:space="preserve">Plan de Acción </t>
    </r>
    <r>
      <rPr>
        <sz val="10"/>
        <color theme="0"/>
        <rFont val="Museo Sans 300"/>
        <family val="3"/>
      </rPr>
      <t>(Acciones asociadas a reducir el riesgo o mejorar el control (Riesgos de Seguridad de la Información)</t>
    </r>
  </si>
  <si>
    <t>REPORTE</t>
  </si>
  <si>
    <t>MONITOREO</t>
  </si>
  <si>
    <t>Proceso</t>
  </si>
  <si>
    <t>#</t>
  </si>
  <si>
    <t>Tipo</t>
  </si>
  <si>
    <t>Cod</t>
  </si>
  <si>
    <t>Riesgo</t>
  </si>
  <si>
    <t>Causas</t>
  </si>
  <si>
    <t>Clasificación</t>
  </si>
  <si>
    <t>Frecuencia con la cual se realiza la actividad que hace referencia el riesgo
(Defina el # de veces que se ejecuta la actividad que referencia el riesgo durante el año)</t>
  </si>
  <si>
    <r>
      <t>Afectación a la triada:</t>
    </r>
    <r>
      <rPr>
        <sz val="11"/>
        <color theme="1"/>
        <rFont val="Museo Sans 500"/>
        <family val="3"/>
      </rPr>
      <t xml:space="preserve">
(Confidencialidad, Integridad y Disponibilidad)</t>
    </r>
  </si>
  <si>
    <t>Activo de Información</t>
  </si>
  <si>
    <r>
      <t xml:space="preserve">Amenazas
</t>
    </r>
    <r>
      <rPr>
        <sz val="11"/>
        <color theme="1"/>
        <rFont val="Museo Sans 500"/>
        <family val="3"/>
      </rPr>
      <t xml:space="preserve">(ver Amenazas Seg. de la Información) </t>
    </r>
  </si>
  <si>
    <t>Vulnerabilidades
(ver Vulnerabilidades Seg. de la Información)</t>
  </si>
  <si>
    <t>Probabilidad Inherente</t>
  </si>
  <si>
    <t>%</t>
  </si>
  <si>
    <t>Criterios de Impacto Inherente
(Seleccione el impacto Económico o Reputacional)</t>
  </si>
  <si>
    <t>Observación de criterio</t>
  </si>
  <si>
    <t>Impacto Inherente</t>
  </si>
  <si>
    <t>Zona del riesgo Inherente</t>
  </si>
  <si>
    <t>No.</t>
  </si>
  <si>
    <t>Descripción del control:
(Redacción: Responsable, Acción, Complemento)</t>
  </si>
  <si>
    <t>Afectación</t>
  </si>
  <si>
    <t>Tipo de Control</t>
  </si>
  <si>
    <t>Implementación</t>
  </si>
  <si>
    <t>Calificación</t>
  </si>
  <si>
    <t>Documentación</t>
  </si>
  <si>
    <t>Frecuencia</t>
  </si>
  <si>
    <t>Evidencia</t>
  </si>
  <si>
    <t>Probabilidad Residual Inicial</t>
  </si>
  <si>
    <t>Probabilidad Residual Final</t>
  </si>
  <si>
    <t>Impacto Residual</t>
  </si>
  <si>
    <t>Zona del riesgo Residual</t>
  </si>
  <si>
    <t>Estrategia</t>
  </si>
  <si>
    <t>Actividad</t>
  </si>
  <si>
    <t>Soporte</t>
  </si>
  <si>
    <t xml:space="preserve">Área responsable </t>
  </si>
  <si>
    <t>Periodo del Seguimiento</t>
  </si>
  <si>
    <t>Fecha de Inicio
(DD/MM/AAAA)</t>
  </si>
  <si>
    <t>Fecha de terminación
(DD/MM/AAAA)</t>
  </si>
  <si>
    <t>Nombre del Indicador</t>
  </si>
  <si>
    <t>Métrica o Formula</t>
  </si>
  <si>
    <t>Acción ante la materialización</t>
  </si>
  <si>
    <t xml:space="preserve">Eficacia de los controles
(si / no) </t>
  </si>
  <si>
    <t>Acciones adelantadas</t>
  </si>
  <si>
    <t>Resultado del Indicador</t>
  </si>
  <si>
    <t>Fecha de medición</t>
  </si>
  <si>
    <t>Nombre del(os) soporte(s) de evidencia resultado o producto de la actividad realizada.</t>
  </si>
  <si>
    <t>Ubicación o link del(os) soporte(s) de evidencia resultado o producto de la actividad realizada (si aplica).</t>
  </si>
  <si>
    <t>Observaciones del área responsable</t>
  </si>
  <si>
    <t>Se materializó el riesgo
(Si/No)</t>
  </si>
  <si>
    <t>Descripción de la materialización del riesgo</t>
  </si>
  <si>
    <t>Acciones generadas en la materialización del riesgo</t>
  </si>
  <si>
    <t>Observaciones OAP</t>
  </si>
  <si>
    <t>Direccionamiento Estratégico</t>
  </si>
  <si>
    <t xml:space="preserve">Seguridad de la Información </t>
  </si>
  <si>
    <t>D1</t>
  </si>
  <si>
    <t>Posibilidad de pérdida de confidencialidad, integridad y disponibilidad por Hackeo o robo de cuentas de las redes sociales de la entidad. debido a utilización de las cuentas de las redes sociales de la entidad por personas inescrupulosas.</t>
  </si>
  <si>
    <t>Fallas tecnológicas</t>
  </si>
  <si>
    <t>Confidencialidad, Integridad y Disponibilidad</t>
  </si>
  <si>
    <t>Redes sociales institucionales</t>
  </si>
  <si>
    <t>Error en el uso o abuso de derechos</t>
  </si>
  <si>
    <t>Ausencia de proceso para supervisión de derechos de acceso</t>
  </si>
  <si>
    <t xml:space="preserve"> Media</t>
  </si>
  <si>
    <t>• El riesgo afecta la imagen de la entidad internamente, de conocimiento general, nivel interno, de junta directiva y accionistas y/o de proveedores</t>
  </si>
  <si>
    <t>✔</t>
  </si>
  <si>
    <t>Menor</t>
  </si>
  <si>
    <t>Moderado</t>
  </si>
  <si>
    <t>El profesional asignado de la administración del canal revisa y aplica directrices de Políticas de Claves Seguras y demás recomendaciones de Política de seguridad</t>
  </si>
  <si>
    <t>Probabilidad</t>
  </si>
  <si>
    <t>Preventivo</t>
  </si>
  <si>
    <t>Manual</t>
  </si>
  <si>
    <t>40%</t>
  </si>
  <si>
    <t>Documentado</t>
  </si>
  <si>
    <t>Continua</t>
  </si>
  <si>
    <t>Con registro</t>
  </si>
  <si>
    <t xml:space="preserve"> Baja</t>
  </si>
  <si>
    <t>Reducir (mitigar)</t>
  </si>
  <si>
    <t>Socializar Políticas de Seguridad de la Información, procedimiento de redes sociales y el Manual para el Manejo de Crisis Comunicacional.</t>
  </si>
  <si>
    <t>Acta de reunión y/o piezas comunicativas de socialización de los documentos</t>
  </si>
  <si>
    <t>Oficina Asesora de Comunicaciones</t>
  </si>
  <si>
    <t>Semestral</t>
  </si>
  <si>
    <t>Número de actas de reuniones y/o piezas comunicativas de socialización de los documentos</t>
  </si>
  <si>
    <t>Implementación del manual de crisis</t>
  </si>
  <si>
    <t>El profesional asignado realiza la implementación del Manual para el Manejo de Crisis Comunicacional</t>
  </si>
  <si>
    <t>Atención a la Ciudadanía</t>
  </si>
  <si>
    <t>D2</t>
  </si>
  <si>
    <t>Posibilidad  de perdida de confidencialidad por acciones no autorizadas en el uso y/o alteración de las bases de datos de registro de atenciones ciudadanas para otros fines diferentes a los de Consulta y Estadística de Grupos de Valor e Interés, debido a intrusión en el sistema.</t>
  </si>
  <si>
    <r>
      <t xml:space="preserve">
</t>
    </r>
    <r>
      <rPr>
        <b/>
        <sz val="10"/>
        <color theme="1"/>
        <rFont val="Museo Sans 300"/>
        <family val="3"/>
      </rPr>
      <t xml:space="preserve">Causa Inmediata: </t>
    </r>
    <r>
      <rPr>
        <sz val="10"/>
        <color theme="1"/>
        <rFont val="Museo Sans 300"/>
        <family val="3"/>
      </rPr>
      <t xml:space="preserve"> Intrusión en el Sistema 
</t>
    </r>
    <r>
      <rPr>
        <b/>
        <sz val="10"/>
        <color theme="1"/>
        <rFont val="Museo Sans 300"/>
        <family val="3"/>
      </rPr>
      <t xml:space="preserve">Causa Raíz: </t>
    </r>
    <r>
      <rPr>
        <sz val="10"/>
        <color theme="1"/>
        <rFont val="Museo Sans 300"/>
        <family val="3"/>
      </rPr>
      <t xml:space="preserve">Debilidad en la seguridad de los sistemas de información y/o carpetas compartidas.
</t>
    </r>
  </si>
  <si>
    <t>Fraude Interno</t>
  </si>
  <si>
    <t>Confidencialidad</t>
  </si>
  <si>
    <t>Bases de datos de registro de atenciones</t>
  </si>
  <si>
    <t>Modificación no autorizada</t>
  </si>
  <si>
    <t>Ausencia de mecanismos de monitoreo para brechas en la seguridad</t>
  </si>
  <si>
    <t>• El riesgo afecta la imagen de alguna área de la organización</t>
  </si>
  <si>
    <t>Leve</t>
  </si>
  <si>
    <t>Baja</t>
  </si>
  <si>
    <t>Compromisos de Confidencialidad y No Divulgación suscrito</t>
  </si>
  <si>
    <t>Equipo de atención a la ciudadanía</t>
  </si>
  <si>
    <t>Anual</t>
  </si>
  <si>
    <t>Compromisos de Confidencialidad y no divulgación suscritos</t>
  </si>
  <si>
    <t>Número de compromisos de confidencialidad suscritos</t>
  </si>
  <si>
    <t>Reportar ante el (la) Subdirector(a) de Gestión Corporativa, Financiera y de Control Disciplinario y el CISO (Chief Information Security Officer) la situación para tomar los correctivos</t>
  </si>
  <si>
    <t>Si</t>
  </si>
  <si>
    <t>Se suscribieron los compromisos de confidencialidad conforme a las  Conjunta 005 del 28 de diciembre de 2023 "Directrices para la atención y gestión de denuncias por posibiles actos de corrupción y/o existencia de inhabilidades, incompatibilidades o conflicto de interés y protección de identidad del denunciante" en radicados 20244000187642
Se adelantó conjunto con el  CISO (Chief Information Security Officer) la revisión  Política de Protección de Datos Personales.
Se efectuó la revisión conforme al artículo 14 y 15 de la Ley 1581 de 2012 y modificatorios y por su parte.</t>
  </si>
  <si>
    <t>\\172.26.1.6\pub\RIESGOS 2024\2do Cuatrimestre 2024\Atención al Ciudadano\D2</t>
  </si>
  <si>
    <t>N/A</t>
  </si>
  <si>
    <t>NO</t>
  </si>
  <si>
    <t>Contar con los roles adecuados de seguridad de la información de acuerdo con las obligaciones y actividades realizadas por el equipo de Atención a la ciudadanía.</t>
  </si>
  <si>
    <t>Solicitar a la OTIC los permisos a las carpetas compartidas y a las bases de datos de acuerdo a las obligaciones y actividades por el equipo de atención a la ciudadanía.</t>
  </si>
  <si>
    <t>Solicitud a la OTIC para la aplicación de permisos</t>
  </si>
  <si>
    <t xml:space="preserve">Solicitud de permisos de acceso  y modificación de la información </t>
  </si>
  <si>
    <t>Número de solicitudes realizadas /Número de solicitudes programadas (1)</t>
  </si>
  <si>
    <t>Administración y Gestión del Observatorio y la Política de Espacio Público de Bogotá</t>
  </si>
  <si>
    <t>D3</t>
  </si>
  <si>
    <t>Posibilidad de perdida de la integridad por ausencia de políticas y acciones que permitan mantener la integridad y veracidad de la información producida por el Observatorio Distrital del Espacio Público. debido a Desconocimiento e implementación de las políticas de seguridad de la información como son el backup, el uso de carpetas compartidas, entre otras que amenazan con la perdida y vulnerabilidades de los activos de información.</t>
  </si>
  <si>
    <t xml:space="preserve">Causa Inmediata: Ausencia de políticas y acciones que permitan mantener la integridad y veracidad de la información producida por el Observatorio Distrital del Espacio Público.
Causa Raíz: Desconocimiento e implementación de las políticas de seguridad de la información como son el backup, el uso de carpetas compartidas, entre otras que amenazan con la perdida y vulnerabilidades de los activos de información.
</t>
  </si>
  <si>
    <t>Integridad</t>
  </si>
  <si>
    <t>Desconocimiento de las políticas de seguridad digital</t>
  </si>
  <si>
    <t>Media</t>
  </si>
  <si>
    <t>60&amp;</t>
  </si>
  <si>
    <t>Los profesionales participan en las socializaciones de las políticas de seguridad de la información e implementan las acciones descritas por parte de la OTIC.</t>
  </si>
  <si>
    <t>Bajo</t>
  </si>
  <si>
    <t>Acompañar las políticas de seguridad de la información, a través de los procesos de capacitación.</t>
  </si>
  <si>
    <t>Listado de asistencia de las capacitaciones realizadas</t>
  </si>
  <si>
    <t>SRI y Oficina de Tecnologías de la Información y las Comunicaciones</t>
  </si>
  <si>
    <t>31/11/2024</t>
  </si>
  <si>
    <t>Procesos de capacitación realizados</t>
  </si>
  <si>
    <t>Procesos realizados/ procesos programados</t>
  </si>
  <si>
    <t xml:space="preserve">Corrección de la perdida de información </t>
  </si>
  <si>
    <t>Inventario General del Espacio Público y Bienes Fiscales</t>
  </si>
  <si>
    <t>D4</t>
  </si>
  <si>
    <t>Posibilidad de pérdida de confidencialidad e Integridad debido a amenazas como modificación no autorizada y vulnerabilidades, afectando a los activos de información  del SIDEP, SIGDEP y expedientes físicos.</t>
  </si>
  <si>
    <t>Causa Inmediata: Daño, perdida o alteración de la información y de los expedientes del proceso de inventario general en el SIDEP y el SIGDEP.
Causa Raíz: Factores internos o externos como falencias en  la aplicación de las políticas de gestión de la información, pueden ocasionar el daño, perdida y manipulación inadecuada de la información del SIDEP y el SIGDEP.</t>
  </si>
  <si>
    <t>Confidencialidad e Integridad</t>
  </si>
  <si>
    <t>Información del SIDEP, SIGDEP y expedientes físicos.</t>
  </si>
  <si>
    <t>Falta de controles de acceso físicos</t>
  </si>
  <si>
    <t>• El riesgo afecta la imagen de la entidad con algunos usuarios de relevancia frente al logro de los objetivos</t>
  </si>
  <si>
    <t>Actualizar los roles y perfiles del SIDEP 2.0</t>
  </si>
  <si>
    <t>Acta y/o correo para la actualización de los perfiles.</t>
  </si>
  <si>
    <t>Subdirección de Registro Inmobiliario</t>
  </si>
  <si>
    <t>Actas y correos de socializaciones realizadas</t>
  </si>
  <si>
    <t>Número de actas de socializaciones realizadas</t>
  </si>
  <si>
    <t>Informar mediante memorando al área de Control Interno Disciplinario del evento presentado.</t>
  </si>
  <si>
    <t>Los profesionales ejecutan el manual de usuario del SIDEP 2.0</t>
  </si>
  <si>
    <t>Actualizar los controles del proceso Inventario General del Espacio Público y Bienes Fiscales (donde se incluya los controles del SIGDEP).</t>
  </si>
  <si>
    <t>Documentos actualizados y socializados.</t>
  </si>
  <si>
    <t>Administración del Patrimonio Inmobiliario Distrital</t>
  </si>
  <si>
    <t>D5</t>
  </si>
  <si>
    <t>Posibilidad de pérdida de Confidencialidad e Integridad debido a amenazas como Modificación no autorizada y con vulnerabilidades, afectando a los activos de información  del SIDEP y expedientes físicos.</t>
  </si>
  <si>
    <t>Causa Inmediata: Daño, perdida o alteración de la información y de los expedientes del proceso en el SIDEP.
Causa Raíz: Factores internos o externos como falencias en  la aplicación de las políticas de gestión de la información, pueden ocasionar el daño, perdida y manipulación inadecuada de la información del SIDEP.</t>
  </si>
  <si>
    <t>El subdirector designara a un profesional de apoyo transversal para revisión de los contratos que hayan sido finalizados, cedidos o  terminados anticipadamente para generar el reporte de usuarios a la Oficina de Tecnologías de la Información y las Comunicaciones para que sean deshabilitados de todos los sistemas de información de la entidad.</t>
  </si>
  <si>
    <t>Correo electrónico</t>
  </si>
  <si>
    <t>Subdirección de Gestión Inmobiliaria y del Espacio Público</t>
  </si>
  <si>
    <t>Correos electrónicos</t>
  </si>
  <si>
    <t>Número de correos electrónicos realizados.</t>
  </si>
  <si>
    <t>Documentos actualizados</t>
  </si>
  <si>
    <t>Número de documentos revisados</t>
  </si>
  <si>
    <t>Defensa del Patrimonio Inmobiliario Distrital</t>
  </si>
  <si>
    <t>D6</t>
  </si>
  <si>
    <t>Posibilidad de perdida de Confidencialidad e Integridad debido a amenazas como Modificación
no autorizada y vulnerabilidades, afectando a los activos de información de Información del SIDEP y expedientes físicos.</t>
  </si>
  <si>
    <t xml:space="preserve">Causa Inmediata: Daño, perdida o alteración de la información y de los expedientes del proceso de inventario general en el SIDEP.
Causa Raíz: Factores internos o externos como falencias en  la aplicación de las políticas de gestión de la información, que pueden ocasionar  daño, perdida y manipulación inadecuada de la información del SIDEP.
</t>
  </si>
  <si>
    <t>Información del SIDEP y expedientes físicos.</t>
  </si>
  <si>
    <t>Acta y/o grabación de mesa de trabajo para la actualización de los perfiles.</t>
  </si>
  <si>
    <t>Subdirección de Gestión Inmobiliaria</t>
  </si>
  <si>
    <t>Actas y/o grabaciones realizadas.</t>
  </si>
  <si>
    <t>Número de actas y/o grabaciones realizadas.</t>
  </si>
  <si>
    <t>Informar mediante memorando al área de Control Disciplinario el evento presentado.</t>
  </si>
  <si>
    <t>Documentos del proceso actualizados y socializados.</t>
  </si>
  <si>
    <t>Número de documentos del proceso actualizados y socializados.</t>
  </si>
  <si>
    <t xml:space="preserve">Gestión de la Tecnología y la Información </t>
  </si>
  <si>
    <t>D7</t>
  </si>
  <si>
    <t xml:space="preserve">
Posibilidad de perdida de confidencialidad e integridad debido a amenazas como daño a la información y vulnerabilidades, afectando a los activos de información  física o digital.
</t>
  </si>
  <si>
    <t xml:space="preserve">Causa Inmediata: Daño a la información
Causa Raíz: Probabilidad de que las amenazas exploten vulnerabilidades de un activo de información o grupo de activos de información y por lo tanto causar un daño a la entidad
</t>
  </si>
  <si>
    <t>Información física o digital</t>
  </si>
  <si>
    <t>El líder de Infraestructura mantiene actualizado el contrato de antivirus</t>
  </si>
  <si>
    <t>Automático</t>
  </si>
  <si>
    <t>Implementar las reglas de cambio de contraseña en el Directivo Activo y deshabitar  credenciales de acceso una vez el contratista finaliza contrato.</t>
  </si>
  <si>
    <t>Registro de Usuarios deshabilitados e informes de backups realizados.</t>
  </si>
  <si>
    <t>Oficina de Tecnologías de la Información y las Comunicaciones</t>
  </si>
  <si>
    <t>Porcentaje de usuarios deshabilitados por retiro de la entidad</t>
  </si>
  <si>
    <t>(Número de usuarios deshabilitados por retiro de la entidad / Número de Usuarios retirados) *100</t>
  </si>
  <si>
    <t>Restaurar copias de respaldo en la nube
Accionar el PDR</t>
  </si>
  <si>
    <t>El contratista responsable de Seguridad de la Información define las políticas de acceso a la información</t>
  </si>
  <si>
    <t>Muy baja</t>
  </si>
  <si>
    <t>El responsable de la Administración del Directorio Activo actualiza la configuración de las políticas de seguridad y acceso en el Directorio.</t>
  </si>
  <si>
    <t>El responsable de la administración de la plataforma realiza los Backups programados</t>
  </si>
  <si>
    <t>D8</t>
  </si>
  <si>
    <t xml:space="preserve">
Posibilidad de perdida de confidencialidad debido a amenazas como Fuga de información y vulnerabilidades, afectando a los activos de información  física o digital.</t>
  </si>
  <si>
    <t>Causa Inmediata: Fuga de información
Causa Raíz: Liberación deliberada o involuntaria de información confidencial o sensible, a un medio o a personas que no deberían conocerla</t>
  </si>
  <si>
    <t>Los responsables de realizar las Auditorías a la plataforma, revisan el cumplimiento y ejecuta el plan de Backups definido.</t>
  </si>
  <si>
    <t>* Definir acciones de mejora según resultados de las auditorías
* Realizar y documentar pruebas de ética y vulnerabilidades</t>
  </si>
  <si>
    <t>Informes de auditoria TI
Informes de pruebas</t>
  </si>
  <si>
    <t>Semestral
Anual</t>
  </si>
  <si>
    <t>2 acción de mejora generadas por cada auditoría realizada
Informes de pruebas</t>
  </si>
  <si>
    <t>2 acción de mejora generadas por cada auditoría realizada
Número de pruebas realizadas</t>
  </si>
  <si>
    <t>D9</t>
  </si>
  <si>
    <t>Posibilidad de perdida de Confidencialidad debido a amenazas como Hurto de la información y vulnerabilidades, afectando a los activos de información  física o digital.</t>
  </si>
  <si>
    <t>Causa Inmediata: Hurto de la información
Causa Raíz: Apoderamiento ilegítimo de la información custodiada por la entidad.</t>
  </si>
  <si>
    <t>El profesional responsable de la administración del sistema, parametriza las políticas de dominio que restringen accesos a puertos USB, y unidades de CDROM.</t>
  </si>
  <si>
    <t>Asignar las carpetas públicas en nube para cada área con privilegios de acceso definidos.</t>
  </si>
  <si>
    <t xml:space="preserve"> Políticas de dominio 
</t>
  </si>
  <si>
    <t>Trimestral</t>
  </si>
  <si>
    <t>Solicitudes acceso a las  carpetas publicas</t>
  </si>
  <si>
    <t>(Número de Solicitudes acceso a carpetas atendidas/Número de Solicitudes acceso a carpetas registradas)*100</t>
  </si>
  <si>
    <t>Restauración de los Backups de información</t>
  </si>
  <si>
    <t>El responsable de Seguridad de la Información, ejecuta el plan de sensibilización del MSPI.</t>
  </si>
  <si>
    <t>Realizar copias de respaldo con encriptamiento de la información.</t>
  </si>
  <si>
    <t>Informes de Backups</t>
  </si>
  <si>
    <t>Copias realizadas</t>
  </si>
  <si>
    <t>Número de copias realizadas</t>
  </si>
  <si>
    <t>El área de Talento Humano garantiza la firma de las cláusulas contractuales  de confidencialidad de la información al momento de la contratación.</t>
  </si>
  <si>
    <t xml:space="preserve">Establecer políticas de control  y monitoreo  en el controlador de dominio. </t>
  </si>
  <si>
    <t>Informe monitoreo</t>
  </si>
  <si>
    <t>Informes realizados</t>
  </si>
  <si>
    <t>Número de Informes realizados</t>
  </si>
  <si>
    <t>D10</t>
  </si>
  <si>
    <t>Posibilidad de perdida de Disponibilidad debido a amenazas como No disponibilidad de la información y vulnerabilidades, afectando a los activos de información de Información física o digital.</t>
  </si>
  <si>
    <t>Causa Inmediata: No disponibilidad de la información 
Causa Raíz: Probabilidad de verse afectada la información que se encuentra a disposición de quienes deben acceder a ella, ya sean personas, procesos o aplicaciones.</t>
  </si>
  <si>
    <t>Disponibilidad</t>
  </si>
  <si>
    <t>Incumplimiento en el mantenimiento del sistema de información</t>
  </si>
  <si>
    <t>Ausencia de procedimientos y/o de políticas en general (esto aplica para muchas actividades que la entidad no tenga documentadas y formalizadas como uso aceptable de activos, control de cambios, valoración de riesgos, escritorio y pantalla limpia entre otros)</t>
  </si>
  <si>
    <t>El líder de TI asegura la firma de Acuerdos de Niveles de servicio y/o cláusulas de contratos con los proveedores</t>
  </si>
  <si>
    <t>Contar con  nube para  ambientes productivos</t>
  </si>
  <si>
    <t>Contratos</t>
  </si>
  <si>
    <t>Contratos realizados</t>
  </si>
  <si>
    <t>Número de contratos realizados</t>
  </si>
  <si>
    <t>Restaurar copias de seguridad recientes</t>
  </si>
  <si>
    <t>Cada profesional responsable de la Administración de las plataformas  ejecuta el Plan de Recuperación Desastres en caso de la ocurrencia de eventos  críticos de indisponibilidad</t>
  </si>
  <si>
    <t xml:space="preserve">El líder de TI garantiza que con los contratos se obtenga la firma de Pólizas con los proveedores </t>
  </si>
  <si>
    <t>Realizar los Backups de los ambientes productivos y definir el PRD</t>
  </si>
  <si>
    <t>Backups</t>
  </si>
  <si>
    <t>El profesional responsable de la Administración del Sistema elabora las Copias de seguridad según el plan establecido-</t>
  </si>
  <si>
    <t>D11</t>
  </si>
  <si>
    <t>Posibilidad de perdida de Integridad y Disponibilidad debido a amenazas como Perdida integridad de la información y vulnerabilidades, afectando a los activos de información de Información física o digital.</t>
  </si>
  <si>
    <t>Causa inmediata: Perdida integridad de la información
Causa Raíz: Probabilidad  de que la información sea alterada ante accidentes o intentos maliciosos.</t>
  </si>
  <si>
    <t>Integridad y disponibilidad</t>
  </si>
  <si>
    <t>Uso no autorizado del equipo</t>
  </si>
  <si>
    <t>El profesional responsable de la Administración del sistema valida y ejecuta los cambios solicitados en el formato de solicitud de cambios  que permite dejar trazabilidad y formalidad de los cambios solicitados.</t>
  </si>
  <si>
    <t>Aplicar el formato solicitud de cambio y actualizar el directorio Activo.</t>
  </si>
  <si>
    <t>1. Formato solicitud de información o modificación a la base de datos                                     2. Formato único de Sistemas</t>
  </si>
  <si>
    <t>solicitudes realizadas</t>
  </si>
  <si>
    <t>Número de solicitudes realizadas</t>
  </si>
  <si>
    <t>Bloqueo de contraseñas
Auditoria al activo afectado.
Gestión y documentación del incidente de seguridad</t>
  </si>
  <si>
    <t>El responsable del Sistema de Gestión elabora el reporte de  Indicadores de mesa de ayuda</t>
  </si>
  <si>
    <t>Crear ambientes de pruebas y desarrollo, definiendo el proceso para control de cambios y realizar las pruebas en ambientes de prueba antes de desplegar en producción</t>
  </si>
  <si>
    <t>Informe pruebas de aceptación</t>
  </si>
  <si>
    <t>Pruebas realizadas</t>
  </si>
  <si>
    <t>Número de pruebas realizadas</t>
  </si>
  <si>
    <t>El profesional responsable de la administración del Sistema monitorea integridad de la red ante ataques reportados.</t>
  </si>
  <si>
    <t>Muy Baja</t>
  </si>
  <si>
    <t>D12</t>
  </si>
  <si>
    <t>Posibilidad de perdida de Integridad y Disponibilidad debido a amenazas como Daños ocasionados a los equipos de cómputo y vulnerabilidades, afectando a los activos de información de equipos de computo (PCs, impresoras, servidores on premise, escáneres, video Beam, plotter, pantallas)</t>
  </si>
  <si>
    <t>Causa Inmediata: Daños ocasionados a los equipos de cómputo 
Causa Raíz: Probabilidad que los equipos de computo se vean afectado por fallas o mal funcionamiento</t>
  </si>
  <si>
    <t>Equipos de computo (PCs, impresoras, servidores on premise, escáneres, video Beam, plotter, pantallas)</t>
  </si>
  <si>
    <t>Fallas del equipo</t>
  </si>
  <si>
    <t>Inadecuado mantenimiento de los equipos de computo.</t>
  </si>
  <si>
    <t>El líder de OTIC planea y ejecuta la renovación de equipos de cómputo</t>
  </si>
  <si>
    <t>Gestionar la realización de mantenimientos preventivos y correctivos a los equipos de computo, y  realizar reemplazos de las partes de acuerdo a la disponibilidad de elementos  con que cuente la Oficina de Tecnologías de la Información y las Comunicaciones</t>
  </si>
  <si>
    <t>1. Estudios previos y ficha técnicas del proceso contractual</t>
  </si>
  <si>
    <t>Porcentaje de mantenimientos preventivos ejecutados</t>
  </si>
  <si>
    <t>(Mantenimientos preventivos ejecutados/mantenimientos preventivos planeados )* 100%</t>
  </si>
  <si>
    <t>Reemplazar el equipo haciendo uso de las condiciones de la contratación de alquiler de computadores</t>
  </si>
  <si>
    <t>El responsable del Sistema de Gestión programa reaprovechamiento de partes de equipos para el mejoramiento de otros</t>
  </si>
  <si>
    <t>El responsable del sistema de Gestión programa los mantenimientos preventivo a los equipos de cómputo</t>
  </si>
  <si>
    <t>D13</t>
  </si>
  <si>
    <t>Posibilidad de perdida de Disponibilidad debido a amenazas como Interrupción de la Operación de la Plataforma Tecnológica y vulnerabilidades, afectando a los activos  de Información física o digital.</t>
  </si>
  <si>
    <t>Causa Inmediata: Interrupción de la Operación de la Plataforma Tecnológica.
Causa Raíz: No operación de la plataforma tecnológica por diferentes aspecto que generen no operación de las actividades de la entidad.</t>
  </si>
  <si>
    <t xml:space="preserve">El profesional responsable de la administración del sistema realiza Backups programados </t>
  </si>
  <si>
    <t xml:space="preserve">Contar con ambiente de producción en la nube y Contar con un Canal de comunicaciones redundante
</t>
  </si>
  <si>
    <t>Contratos nube e Internet</t>
  </si>
  <si>
    <t>Mensual</t>
  </si>
  <si>
    <t>Informe de  proveedor de disponibilidad del 85%  en los servicios críticos de TI</t>
  </si>
  <si>
    <t>Numero de Informes de  proveedor de disponibilidad</t>
  </si>
  <si>
    <t>1. DRP
2. Backups</t>
  </si>
  <si>
    <t>El profesional responsable de la administración del sistema verifica la disponibilidad del canal de redundancia.</t>
  </si>
  <si>
    <t>El profesional responsable de la administración del Sistema asegura la configuración y disponibilidad de equipos de seguridad Firewall y VPN</t>
  </si>
  <si>
    <t>Cada responsable de las plataformas activa el DRP correspondiente en caso de eventuales indisponibilidades críticas de las plataformas.</t>
  </si>
  <si>
    <t>D14</t>
  </si>
  <si>
    <t>Posibilidad de perdida de Disponibilidad debido a amenazas como Accesibilidad a los sistemas de información alojados en la nube y vulnerabilidades, afectando a los activos de información de Servidores virtuales.</t>
  </si>
  <si>
    <t>Causa Inmediata: Accesibilidad a los sistemas de información alojados en la nube.
Causa Raíz: Posibilidad que tienen todas las personas de poder utilizar un objeto, visitar un lugar o acceder a un servicio, independientemente de sus capacidades técnicas, cognitivas o físicas.</t>
  </si>
  <si>
    <t>Servidores alojados en la nube</t>
  </si>
  <si>
    <t>Ausencia de control de los activos que se encuentran fuera de las instalaciones</t>
  </si>
  <si>
    <t xml:space="preserve">El  profesional responsable de la administración del Sistema realiza Backups programados </t>
  </si>
  <si>
    <t xml:space="preserve">Monitorear los canales  y  reporte de incidentes con el proveedor, informes de seguimiento.
</t>
  </si>
  <si>
    <t>1. Informes de monitoreo.
2. Informe de disponibilidad del proveedor de Internet.</t>
  </si>
  <si>
    <t>Informe de  proveedor de disponibilidad del 95%  en los servicios críticos de TI</t>
  </si>
  <si>
    <t>Numero de Informe de  proveedor de disponibilidad</t>
  </si>
  <si>
    <t>Activación de servicios alternos (hiperconvergencia)
Canal redundante</t>
  </si>
  <si>
    <t>El  profesional responsable de la administración del sistema asegura la configuración y disponibilidad de equipos de seguridad Firewall y VPN</t>
  </si>
  <si>
    <t>D15</t>
  </si>
  <si>
    <t>Posibilidad de perdida de Confidencialidad y Disponibilidad debido a amenazas como Ataques Ciberseguridad y vulnerabilidades, afectando a los activos de información de Servidores Cloud/on premise Información digital</t>
  </si>
  <si>
    <t>Causa Inmediata: Ataques Ciberseguridad
Causa Raíz: Probabilidad que se vea afectada la protección de activos de información, a través del tratamiento de amenazas que ponen en riesgo la información que es procesada, almacenada y transportada por los sistemas de información que se encuentran interconectados.</t>
  </si>
  <si>
    <t>El profesional responsable de la Administración del sistema configura y mantiene actualizados los equipos de seguridad y comunicaciones como firewall, switches</t>
  </si>
  <si>
    <t>Mantener los sistemas actualizados, Utilizar soluciones como  firewall o VPN, Mantener las contraseñas seguras, Sensibilizar a los funcionarios los lineamientos, Vigilar el correo electrónico, Copias de seguridad y  Subir a la nube.</t>
  </si>
  <si>
    <t>1. Informes de monitoreo en línea.
2. Contratos de actualización y soporte  de firewalls y switches.</t>
  </si>
  <si>
    <t>Informes de monitoreo y contratos de actualización</t>
  </si>
  <si>
    <t>Numero de Informes de monitoreo y contratos de actualización</t>
  </si>
  <si>
    <t>Reporte ante entes de control
Restauración de los ambientes o información impactadas
Directorio Activo</t>
  </si>
  <si>
    <t>Servidores Cloud/on premise
Información digital</t>
  </si>
  <si>
    <t>Intrusión accesos forzados al sistema</t>
  </si>
  <si>
    <t>El responsable de cada plataforma revisa los sistemas de monitoreo de red y servidores en la nube</t>
  </si>
  <si>
    <t>El profesional responsable de la Administración del Sistema mantiene actualizado la solución antivirus</t>
  </si>
  <si>
    <t>Gestión de Recursos</t>
  </si>
  <si>
    <t>D16</t>
  </si>
  <si>
    <t>Posibilidad de pérdida de confiabilidad e integridad por daño, perdida o alteración de la información y de los sistemas SISCO y BOGDATA debido a amenazas y vulnerabilidades afectando a los activos de información de servicios virtuales.</t>
  </si>
  <si>
    <t>Causa Inmediata: Daño, perdida o alteración de la información y de los sistemas SISCO Y BOGDATA.
Causa Raíz: Factores internos o externos como falencias en  la aplicación de las políticas de gestión de la información, pueden ocasionar el daño, perdida y manipulación de la información y de los sistemas SISCO Y BOGDATA</t>
  </si>
  <si>
    <t xml:space="preserve"> Información de los sistemas SISCO Y BOGDATA.</t>
  </si>
  <si>
    <t xml:space="preserve">Daño o perdida de la información </t>
  </si>
  <si>
    <t xml:space="preserve">La subdirectora de la SGC con el apoyo del área de  presupuesto autorizá a través de memorando las modificaciones y / o actualizaciones de roles para Bogdata y SISCO, así mismo los funcionarios autorizados para el uso de estos aplicativos tienen acceso a los manuales para consulta y reciben capacitaciones para el manejo de los mismos de esta forma se garantiza el correcto manejo de los aplicativos evitando daño o perdida de la información.
La Oficina de Tecnologías de la Información y las Comunicaciones realiza Backus de los sistemas de información en caso de daños para el aplicativo SISCO. </t>
  </si>
  <si>
    <t>Solicitar la actualización de roles y perfiles si se requiere (al presentar rotación de personal) para los aplicativos del proceso de Gestión de Recursos.</t>
  </si>
  <si>
    <t>Memorando con la Solicitud</t>
  </si>
  <si>
    <t>Subdirección de Gestión Corporativa</t>
  </si>
  <si>
    <t>Cuatrimestral</t>
  </si>
  <si>
    <t xml:space="preserve">Memorandos con la solicitudes de actualización </t>
  </si>
  <si>
    <t xml:space="preserve"> - Solicitar a la Oficina de Tecnologías de la Información y las Comunicaciones la restauración de la información dañada, perdida o alterada mediante los Backup.
 - Informar mediante memorando al área de Control Disciplinario el evento presentado.</t>
  </si>
  <si>
    <t>Gestión Documental</t>
  </si>
  <si>
    <t>D17</t>
  </si>
  <si>
    <r>
      <rPr>
        <b/>
        <sz val="10"/>
        <color rgb="FFFF0000"/>
        <rFont val="Museo Sans 300"/>
        <family val="3"/>
      </rPr>
      <t xml:space="preserve">
</t>
    </r>
    <r>
      <rPr>
        <sz val="10"/>
        <color theme="1"/>
        <rFont val="Museo Sans 300"/>
        <family val="3"/>
      </rPr>
      <t xml:space="preserve">
Posibilidad de perdida de Confidencialidad, Integridad y Disponibilidad de la información por modificaciones no autorizadas, afectando los activos de información de los sistemas ROYAL y ORFEO.</t>
    </r>
  </si>
  <si>
    <t>Causa Inmediata: No radicación, digitalización y/o indexación oportuna de los documentos en los aplicativos ORFEO y ROYAL
Causa Raíz: No definición y/o definición inadecuada de los roles de los usuarios del proceso de gestión documental en los aplicativos ORFEO y ROYAL</t>
  </si>
  <si>
    <t>Información de los sistemas ROYAL y ORFEO</t>
  </si>
  <si>
    <t>La líder de gestión documental con el apoyo de su equipo de trabajo realiza seguimiento y verificación  trimestral a la digitalización e indexación de la documentación del archivo de Patrimonio Inmobiliario, en el aplicativo Royal</t>
  </si>
  <si>
    <t>Realizar el seguimiento trimestral de la digitalización e indexación de la documentación en el aplicativo Royal</t>
  </si>
  <si>
    <t>Reporte del aplicativo</t>
  </si>
  <si>
    <t xml:space="preserve">Subdirección de Gestión Corporativa </t>
  </si>
  <si>
    <t xml:space="preserve">Reporte aplicativo ROYAL </t>
  </si>
  <si>
    <t># de reportes realizados / # reportes programados (4)</t>
  </si>
  <si>
    <t xml:space="preserve"> Solicitar a la Oficina de Tecnologías de la Información y las Comunicaciones la restauración de la información dañada, perdida o alterada mediante los Backup.
 - Informar mediante memorando al área de Control Disciplinario el evento presentado.</t>
  </si>
  <si>
    <t>El profesional especializado de gestión documental, en caso de ser necesario, le solicita a la Oficina de Tecnologías de la Información y las Comunicaciones la actualización de los roles,  perfiles y  necesidades requeridas en los aplicativos Royal y Orfeo, para los procesos de digitalización e indexación de la documentación de Archivo y la radicación de las comunicaciones oficiales</t>
  </si>
  <si>
    <t>Solicitar a la Oficina de Tecnologías de la Información y las Comunicaciones en caso de ser necesario, la actualización de roles, perfiles y otras necesidades que se requieran para el ROYAL y ORFEO.</t>
  </si>
  <si>
    <t>Casos a través de gestión de servicios</t>
  </si>
  <si>
    <t>Casos creados para definición de roles</t>
  </si>
  <si>
    <t># de casos creados</t>
  </si>
  <si>
    <t>Gestión del Talento Humano</t>
  </si>
  <si>
    <t>D18</t>
  </si>
  <si>
    <t>Posibilidad de perdida de Confidencialidad, Integridad y Disponibilidad debido a amenazas como Modificación no autorizada y vulnerabilidades, afectando a los activos de información de Información de PERNO (Nomina)</t>
  </si>
  <si>
    <t>Causa Inmediata: Daño, perdida o alteración de la información del aplicativo de nomina.
Causa Raíz: Factores internos o externos como falencias en  la aplicación de las políticas de gestión de la información, pueden ocasionar el daño, perdida y manipulación de la información en el aplicativo de nomina..</t>
  </si>
  <si>
    <t>Información de PERNO (Nómina)</t>
  </si>
  <si>
    <t>Desconocimiento o ausencia de políticas de seguridad digital</t>
  </si>
  <si>
    <t>Cada usuario del aplicativo PERNO cuenta con el Perfil o  niveles de acceso autorizado lo que permite evidenciar al usuarios que realice ingresos, modificaciones, eliminaciones dentro del aplicativo de nomina. Igualmente se hace seguimiento ante el área de sistemas con el fin de que los backup de nomina se encuentren al día, para realizar cualquier cambio que afecten la formulación de la nomina únicamente se realizan por escrito y atreves de la mesa de ayuda de sistemas con el fin de tener trazabilidad y confiabilidad de los ajustes realizados.</t>
  </si>
  <si>
    <t>Socializar el aplicativo PERNO (Nomina) para un mejor desempeño de las funciones.</t>
  </si>
  <si>
    <t>Acta y/o grabación de la socialización realizada.</t>
  </si>
  <si>
    <t xml:space="preserve"> - Restaurar la información dañada, perdida o alterada mediante los Backup.
 - Informar mediante memorando al área de Control Disciplinario el evento presentado.</t>
  </si>
  <si>
    <t>Verificación y Mejoramiento Continuo</t>
  </si>
  <si>
    <t>D19</t>
  </si>
  <si>
    <t xml:space="preserve">Posibilidad de pérdida de Confidencialidad, Integridad y Disponibilidad debido a amenazas como Daño o perdida de la información vulnerabilidades, afectando a los activos de información de Aplicativo de Acciones CPM.
</t>
  </si>
  <si>
    <t>Causa Inmediata: No presentar los informes de ley  que son responsabilidad de la Oficina de Control Interno, o presentarlos fuera de los plazos establecidos normativamente.
Causa Raíz: Posible perdida del historial de las acciones y actividades de mejoramiento reportadas en el aplicativo de acciones CPM.</t>
  </si>
  <si>
    <t>Aplicativo de Acciones CPM</t>
  </si>
  <si>
    <t>El profesional asignado del proceso de GTI realiza Backup periódico al aplicativo de acciones CPM.</t>
  </si>
  <si>
    <t>Solicitar a la Oficina de
Tecnologías de la Información y las Comunicaciones la revisión periódicamente del correcto desarrollo de los Backup y su información..</t>
  </si>
  <si>
    <t>Correo electrónico a mesa de ayuda con la solicitud realizada</t>
  </si>
  <si>
    <t>Oficina Asesora de Planeación</t>
  </si>
  <si>
    <t>Solicitar a través de mesa de ayuda la reinstauración de la información del aplicativo con los Backup realizados.</t>
  </si>
  <si>
    <t>Evaluación y Control</t>
  </si>
  <si>
    <t>D20</t>
  </si>
  <si>
    <t>Posibilidad de pérdida reputacional por pérdida de confidencialidad de la información clasificada, reservada o en construcción que está bajo responsabilidad y custodia de la Oficina de Control Interno.</t>
  </si>
  <si>
    <t>Causa Inmediata: Daño, perdida o alteración de la información perteneciente y originada por el proceso de Evaluación y Control.
Causa Raíz: Factores internos o externos que atentan a  los controles establecidos en la entidad para salvaguardar la  integridad de la información.</t>
  </si>
  <si>
    <t>Pagina web de la entidad
Carpeta Local Ctrl_Priv
Correos Electrónicos
Aplicativo de Acciones CPM
Aplicativo Orfeo
Aplicativo SUIT
Aplicativo Sisco</t>
  </si>
  <si>
    <t>Perdida integridad de la información
No disponibilidad de la información
Suplantación de identidad
Hackeo de contraseñas</t>
  </si>
  <si>
    <t>Backup periódico a la información del proceso de evaluación y control  de los diferentes aplicativos.</t>
  </si>
  <si>
    <t>Solicitar a la Oficina de Tecnologías de la Información y las Comunicaciones realizar el backup de la información de la Oficina de Control Interno.</t>
  </si>
  <si>
    <t xml:space="preserve">Aperturar incidencias en el gestor de servicios de la entidad </t>
  </si>
  <si>
    <t>Oficina de Control Interno</t>
  </si>
  <si>
    <t>Incidencia Gestor de Servicios</t>
  </si>
  <si>
    <t>Incidencias realizadas</t>
  </si>
  <si>
    <t>Notificar a las instancias involucradas y corregir inmediatamente  con lo pertinente.</t>
  </si>
  <si>
    <t>Control Interno Disciplinario</t>
  </si>
  <si>
    <t>D21</t>
  </si>
  <si>
    <t>Posibilidad de violación de la reserva legal debido a amenzas que generan fuga de la información y exposición de la misma.</t>
  </si>
  <si>
    <t>Causa Inmediata: Violación de la reserva legal de las actuaciones disciplinarias a través de sistemas de información Orfeo y carpetas compartidas.
Causa Raíz: Liberación deliberada o involuntaria de información digital con reserva legal a un medio o a personas que no debe conocerla, o en una etapa que no corresponde.</t>
  </si>
  <si>
    <t xml:space="preserve">Fuga de información </t>
  </si>
  <si>
    <t>El Jefe de la Oficina y su equipo de trabajo firman un acuerdo de confidencialidad en aras  de conservar la reserva legal de la información contenida en los expedientes disciplinarios.</t>
  </si>
  <si>
    <t>Realizar una mesa de trabajo con la Oficina de Tecnología de la Información y las Comunicaciones para verificar el Nivel de Seguridad para la Oficina de Control Disciplinario Interno en ORFEO / Verificación del acuerdo confidencialidad suscrito dentro del período de desarrollo del cargo o cumplimiento de obligaciones con el equipo de la OCDI.</t>
  </si>
  <si>
    <t xml:space="preserve">Acta de reunión  </t>
  </si>
  <si>
    <t>Jefe de la Oficina de Control Disciplinario Interno</t>
  </si>
  <si>
    <t>Actas o grabaciones de la mesas de trabajo realizadas</t>
  </si>
  <si>
    <t>Número de actas o grabaciones de las mesas de trabajo realizadas</t>
  </si>
  <si>
    <t xml:space="preserve"> - Adelantar la acción disciplinaria correspondiente y/o compulsar para que se adelanten los procesos judiciales correspondientes</t>
  </si>
  <si>
    <t>El Jefe de la Oficina  de Tecnologías de la Información y las Comunicaciones, realiza copias de seguridad o Backups sobre la información contenida en las carpetas  para garantizar la integridad y conservación.</t>
  </si>
  <si>
    <t>D22</t>
  </si>
  <si>
    <t>Posibilidad de pérdida de la información física o digital debido al inadecuado manejo de los expedientes disciplinarios físicos y digitales.</t>
  </si>
  <si>
    <t>Causa Inmediata: Pérdida de Información de las actuaciones disciplinarias 
Causa Raíz: Falta de controles frente a los expedientes disciplinarios</t>
  </si>
  <si>
    <t>El jefe de la Oficina solicita realizar copias de seguridad o Backups sobre la información contenida en las carpetas  para garantizar la integridad y conservación a la OTICS.</t>
  </si>
  <si>
    <t xml:space="preserve">Solicitar a la Oficina de Tecnologías de la Información y las Comunicaciones realizar copias de seguridad o Backups y la creación de la carpeta de CID en el servidor de la Entidad, con confidencialidad. </t>
  </si>
  <si>
    <t xml:space="preserve">Correos electrónicos/ Actas de reunión
</t>
  </si>
  <si>
    <t>Jefe de la Oficina de Control  Disciplinario Interno</t>
  </si>
  <si>
    <t>Correos electrónicos de solicitud realizados o Actas de reunión.</t>
  </si>
  <si>
    <t xml:space="preserve">Número de correos electrónicos de solicitud realizados o número de actas de reunión. </t>
  </si>
  <si>
    <t xml:space="preserve"> - Adelantar la acción disciplinaria correspondiente </t>
  </si>
  <si>
    <t>El jefe de la Oficina a cargo de la dependencia realiza el escaneo de expedientes disciplinarios físicos.</t>
  </si>
  <si>
    <t>Cambio realizado</t>
  </si>
  <si>
    <t xml:space="preserve">Causa Inmediata: Pérdida del control o administración de las cuentas de redes sociales de la entidad.
Causa Raiz : Baja seguridad y vigilancia a las distintas cuentas de redes sociales de la entidad manejadas por el community manager o jefe de la oficina. </t>
  </si>
  <si>
    <t>El área responsable reportó la información de manera oportuna, sin embargo  la  información contenida en la medición del indicador no es coherente con las variables de éste.
Se informa que el riesgo no se ha materializado.</t>
  </si>
  <si>
    <t>si</t>
  </si>
  <si>
    <t xml:space="preserve">Se compartió el manual de Crisis en las jornadas de induccion y reinducción </t>
  </si>
  <si>
    <t>Acta de inducción</t>
  </si>
  <si>
    <t>No</t>
  </si>
  <si>
    <t>\\172.26.1.6\pub\RIESGOS 2024\2do Cuatrimestre 2024\Oficina Asesora de Comunicaciones\D1</t>
  </si>
  <si>
    <t>La información reportada por el área responsable no esta completa de acuerdo con las actividades y soportes establecidas dentro del mapa, en el acta no se observa la socialización del Plan Estratégico de Comunicaciones ni del Procedimiento de redes sociales.
Se informa que el riesgo no se ha materializado.</t>
  </si>
  <si>
    <t xml:space="preserve">El(La) Subdirector(a) de la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Ia identidad del Denunciante, así mismo como los datos semiprivados y privados de los Ciudadanos(as) que visitan los canales de atención se aplicará las Directrices de Protección a Denunciante y aplicación del formato de compromiso de AJ8nfidencialidad y no divulgación de la información disponible en: https://sgc.dadep.gov.co/10/127-PROTAC-02.php
Se requerirá a la Oficina de Tecnología de la Información y Comunicación en la verificación </t>
  </si>
  <si>
    <t xml:space="preserve">Si </t>
  </si>
  <si>
    <t>Se ha participado de los eventos de capacitación realizados por le OTIC</t>
  </si>
  <si>
    <t>Actas de participación</t>
  </si>
  <si>
    <t>Documento entregado por OTIC</t>
  </si>
  <si>
    <t>N.A</t>
  </si>
  <si>
    <t>El profesional asignado realiza el control y manejo de roles y perfiles del SIDEP y el SIGDEP.</t>
  </si>
  <si>
    <t>Actualizar los roles y perfiles del SIDEP 2.0 de usuarios internos y a través de la OTIC de los usuarios externos</t>
  </si>
  <si>
    <t>Se han realizado las solicitudes del seguimiento a los controles a los roles de usuarios internos y externos.</t>
  </si>
  <si>
    <t>Correos solicitados</t>
  </si>
  <si>
    <t>Documentos cargados en la carpetas</t>
  </si>
  <si>
    <t>N:A</t>
  </si>
  <si>
    <t>Solicitar a la OTIC la revisión y/o actualización de los usuarios del SIDEP 2.0</t>
  </si>
  <si>
    <t xml:space="preserve">Se solicitó la actualización de roles a la oficina de Tecnologias de la Información </t>
  </si>
  <si>
    <t>CASOS USUARIOS SGIEP 2024</t>
  </si>
  <si>
    <t>Se solicita eliminar esta línea ya que la SGIEP es un aréa misional y tiene dos procesos a cargo 1. administración del patrimonio inmobiliario y 2. defensa del patrimonio inmobiliario, por lo tanto esta área no tiene competencia en la actualización del l proceso Inventario General del Espacio Público y Bienes Fiscales</t>
  </si>
  <si>
    <t>\\172.26.1.6\pub\RIESGOS 2024\2do Cuatrimestre 2024\Administración del Patrimonio Inmobiliario\Riesgo D5</t>
  </si>
  <si>
    <t>\\172.26.1.6\pub\RIESGOS 2024\2do Cuatrimestre 2024\Defensa del Patrimonio Inmobiliario\Riesgo D6</t>
  </si>
  <si>
    <t>El áera solicita la eliminación del riesgo de acuerdo a lo que indica en la columna observaciones. 
Se informa que el riesgo no se ha materializado.</t>
  </si>
  <si>
    <t>Las actividades adelantadas con sus soportes son coherentes con las actividades formuladas.sin embargo  la  información contenida en la medición del indicador no es coherente con las variables de éste.
Se informa que el riesgo no se ha materializado.</t>
  </si>
  <si>
    <t>Las actividades adelantadas con sus soportes son coherentes con las actividades formuladas, sin embargo  la  información contenida en la medición del indicador no es coherente con las variables de éste.
Se informa que el riesgo no se ha materializado.</t>
  </si>
  <si>
    <t>SI</t>
  </si>
  <si>
    <t>Reporte en excel- usuarios desabilitados 2024</t>
  </si>
  <si>
    <t>Se desabilitan usuario y se mueven a una OU llamada usuarios desabilitados</t>
  </si>
  <si>
    <t>\\172.26.1.6\pub\RIESGOS 2024\2do Cuatrimestre 2024\Gestión de la Tecnología y la Información\3. Riesgos de la seguirdad de la informacion\evidencia riesgos de la informacion\evidencia D-07</t>
  </si>
  <si>
    <t xml:space="preserve">El responsable de la administración de cada sistema activa los Logs de auditoria de aplicaciones, accesos. </t>
  </si>
  <si>
    <t>Se gestiona el caso por gestion servicios y se da solucion a la solicitud</t>
  </si>
  <si>
    <t>\\172.26.1.6\pub\RIESGOS 2024\2do Cuatrimestre 2024\Gestión de la Tecnología y la Información\3. Riesgos de la seguirdad de la informacion\evidencia riesgos de la informacion\evidencia D-9</t>
  </si>
  <si>
    <t>30/08/204</t>
  </si>
  <si>
    <t>\\172.26.1.6\pub\RIESGOS 2024\2do Cuatrimestre 2024\Gestión de la Tecnología y la Información\3. Riesgos de la seguirdad de la informacion\evidencia riesgos de la informacion\evidencia D-13</t>
  </si>
  <si>
    <t>Informe de diponibilidad nubes y redes</t>
  </si>
  <si>
    <t>Se solicito el informe correspondiente a el servicio de internet - ETB</t>
  </si>
  <si>
    <t>\\172.26.1.6\pub\RIESGOS 2024\2do Cuatrimestre 2024\Gestión de la Tecnología y la Información\3. Riesgos de la seguirdad de la informacion\evidencia riesgos de la informacion\Evidencia D-14</t>
  </si>
  <si>
    <t xml:space="preserve">No </t>
  </si>
  <si>
    <t xml:space="preserve"> * contrato de Antivirus
* informe de seguridad prerimetral</t>
  </si>
  <si>
    <t>El soporte entregado por el área -acta de capacitación  corresponde al periodo 1er cuatrimestre  de 2024.
Se informa que el riesgo no se ha materializado.</t>
  </si>
  <si>
    <t>Las actividades adelantadas con sus soportes no son coherentes con las actividades formuladas, igualmente la  información contenida en la medición del indicador no es coherente con las variables de éste.
Se informa que el riesgo no se ha materializado.</t>
  </si>
  <si>
    <t>Se solicitaron la actualización de roles y perfiles en BOGDATA que se requirieron en el periodo</t>
  </si>
  <si>
    <t>Comunicaciones enviadas a la Secretaría de Hacienda.</t>
  </si>
  <si>
    <t>W:\RIESGOS 2024\2do Cuatrimestre 2024\Gestión de Recursos\D16</t>
  </si>
  <si>
    <t xml:space="preserve"> La actividad adelantada con su soportes es coherente con la actividad formulada, sin embargo  la  información contenida en la medición del indicador no es coherente con las variables de éste.
Se informa que el riesgo no se ha materializado.</t>
  </si>
  <si>
    <t>Se digitalizó e indexó el 100% de la documentación entregada por la Subdirección de Registro Inmobiliario-SRI; se digitalizaron 2.440 documentos con fines de consulta en el aplicativo Royal.</t>
  </si>
  <si>
    <t>Reporte Royal</t>
  </si>
  <si>
    <t>\\172.26.1.6\pub\RIESGOS 2024\2do Cuatrimestre 2024\Gestión Documental</t>
  </si>
  <si>
    <t>Reporte de casos Sistema de Gestión de Servicios</t>
  </si>
  <si>
    <t xml:space="preserve">Se solicitó a la oficina de tecnología de la información y las comunicaciones la activación de usuarios, permisos de administración, escaneo, consulta de documentos, indexación y reasignación de trámites en el aplicativo Royal, y en el aplicativo Orfeo activación de usuarios, atender las fallas en el sistema de correspondencia, permisos de impresión de sticker, escaneo y rol de radicación para la entrada de las comunicaciones oficiales. </t>
  </si>
  <si>
    <t xml:space="preserve"> Las actividad adelantadas con sus soportes son coherente con la actividad formulada, sin embargo se recomienda a justar el nombre del soporte ya que los documentos corresponden a  oficios de salida y no a memorandos.
Se informa que el riesgo no se ha materializado.</t>
  </si>
  <si>
    <t xml:space="preserve"> Las actividad adelantadas con sus soportes son coherente con las actividades formuladas.
Se informa que el riesgo no se ha materializado.
</t>
  </si>
  <si>
    <t xml:space="preserve">En este cuatrimestre no se realizaron socializaciones del aplicativo PERNO, ya que no se crearon nuevos usuarios para el manejo de la nómina. </t>
  </si>
  <si>
    <t>backups solicitados</t>
  </si>
  <si>
    <t>Desde la Oficina de la TICS, se mantiene un estricto  control para la asignacion de roles del personal que actua sobre la nomina, que le correponde al proceso de Talento humano y se realizan los backups solicitados</t>
  </si>
  <si>
    <t>Se envíó correo a Mesa de Ayuda - solicitud de servicio para que realicé  los backups de la información del aplicativo CPM.</t>
  </si>
  <si>
    <t>Solicitudes de servicio realizadas</t>
  </si>
  <si>
    <t>\\172.26.1.6\pub\RIESGOS 2024\2do Cuatrimestre 2024\Oficina Asesora de Planeación\D19</t>
  </si>
  <si>
    <t xml:space="preserve"> Las actividad adelantadas con sus soportes son coherente con las actividades formuladas.
Se informa que el riesgo no se ha materializado.
</t>
  </si>
  <si>
    <t xml:space="preserve">eL dia 22 de mayo el profesional univeritario de la oficina, señor Janik De la Hoz suscribio acuerdo de confiencialidad, por su parte el día 21 de junio de 2024, la secretaria de la Oficina de Control Disciplinario Interno, señora Erika Sanchez, suscribió acuerdo de confidencialidad para el cumplimento de las funciones de su cargo/  El día 21 de mayo se llevó a cabo reunion con la oficina de las tecnoloias y comunicaciones patra verificar el nivel de seguridad para la oficina de Control Disciplinario Interno </t>
  </si>
  <si>
    <t xml:space="preserve">Se solicito a la oficina de Tecnologias de la información  la realización de un Backup,  como consecuencia de ellos se entrego disco duro externo con la información disciplinaria/ Se instaló carpeta de CDI en el servidor de la entidad, en los 3 computadores de la oficina </t>
  </si>
  <si>
    <t>27(08/2024</t>
  </si>
  <si>
    <t xml:space="preserve">Acta de confidencialidad suscrita/ Acta de reunion entre la OCDI y la Oficina de tecnologias y comunicaciones </t>
  </si>
  <si>
    <t xml:space="preserve">Solicitud de realización de Backup al area de Tecnologias, acta de reunion con la oficina de tecnologias donde se toca el tema del backn up, y  correo electrónico mediante el cual el funcionario Ariosto Gomez de la OTICS, acusa el recibo del disco duro. </t>
  </si>
  <si>
    <t>\\172.26.1.6\pub\RIESGOS 2024\2do Cuatrimestre 2024\Oficina de Control Disciplinario Interno\D21</t>
  </si>
  <si>
    <t>\\172.26.1.6\pub\RIESGOS 2024\2do Cuatrimestre 2024\Oficina de Control Disciplinario Interno\D22</t>
  </si>
  <si>
    <t>Las actividad adelantadas con sus soportes son coherente con las actividades formuladas.
Se informa que el riesgo no se ha materializado.</t>
  </si>
  <si>
    <t>Un Acta y/o grabación de la socialización</t>
  </si>
  <si>
    <t>Las actividad adelantadas con sus soportes son coherente con las actividades formuladas teniendo en cuenta lo descrito en la columna observaciones.
La evidencia que aporta esta contenida dentro del riesgo, se recomienda agregarla dentro de las actividades programadas.
Se informa que el riesgo no se ha materializado.</t>
  </si>
  <si>
    <t>\\172.26.1.6\pub\RIESGOS 2024\2do Cuatrimestre 2024\Talento Humano\Riesgo seguridad de la informacion\D18</t>
  </si>
  <si>
    <t>Correo electronico OCI a OTIC</t>
  </si>
  <si>
    <t>\\172.26.1.6\pub\RIESGOS 2024\2do Cuatrimestre 2024\Oficina de Control Interno</t>
  </si>
  <si>
    <t>El dia 31/5/2024  se informa que la OTIC entregó a la OCI dos (2) CD que contienen:
Copia de seguridad de la carpeta CTROL-PRIV 2023.
Copia de seguridad de la carpeta  CTROL-PRIV 2024, con corte al 08/05/2024.</t>
  </si>
  <si>
    <t>Se envio correo electronico al jefe de la OTIC el dia 6/5/2024 donde de conformidad con los riesgos y controles establecidos por la Oficina de Control Interno, relacionados con la seguridad de la información y acorde con la solicitud que se hizo el pasado 7-sept-2023, se solicIta allegar la evidencia de la copia de seguridad semestral con corte al último día hábil de enero de 2024, realizada a la información generada por esta oficina durante el segundo semestre de 2023.</t>
  </si>
  <si>
    <t>Las actividad adelantadas con sus soportes son coherente con las actividades formuladas. sin embargo  la  información contenida en la medición del indicador no es coherente con las variables de éste.
Se informa que el riesgo no se ha materializado.</t>
  </si>
  <si>
    <t>FECHA</t>
  </si>
  <si>
    <t>CODIGO</t>
  </si>
  <si>
    <t>se realizo un informe sobre los desarrollos que se han realizado en el SIDEP</t>
  </si>
  <si>
    <t xml:space="preserve">
informe de desarrollo de fortalecimiento de seguridad de  SIDEP</t>
  </si>
  <si>
    <t>\\172.26.1.6\pub\RIESGOS 2024\2do Cuatrimestre 2024\Gestión de la Tecnología y la Información\3. Riesgos de la seguirdad de la informacion\evidencia riesgos de la informacion</t>
  </si>
  <si>
    <t>minutas de los contratos</t>
  </si>
  <si>
    <t>\\172.26.1.6\pub\RIESGOS 2024\2do Cuatrimestre 2024\Gestión de la Tecnología y la Información\3. Riesgos de la seguirdad de la informacion\evidencia riesgos de la informacion\evidencia D-10</t>
  </si>
  <si>
    <t>Se modifica y se corrige la informacion según lo solicitado en el formato adjunto a los casos de mesa de ayuda</t>
  </si>
  <si>
    <t>informe con los forgi realizados</t>
  </si>
  <si>
    <t>\\172.26.1.6\pub\RIESGOS 2024\2do Cuatrimestre 2024\Gestión de la Tecnología y la Información\3. Riesgos de la seguirdad de la informacion\evidencia riesgos de la informacion\Evidencia D-11</t>
  </si>
  <si>
    <t xml:space="preserve">Se realizaron los  estudios previos correspondientes a  bolsa de repuesto de  mantenimiento (preventivo y correctivo), </t>
  </si>
  <si>
    <t>\\172.26.1.6\pub\RIESGOS 2024\2do Cuatrimestre 2024\Gestión de la Tecnología y la Información\3. Riesgos de la seguirdad de la informacion\evidencia riesgos de la informacion\Evidencia D-12</t>
  </si>
  <si>
    <t>Word de los estudios previos y ficha tecnica</t>
  </si>
  <si>
    <t xml:space="preserve"> La actividad adelantada con su soportes es  es coherente con la actividad formulada. sin embargo  la  información contenida en la medición del indicador no es coherente con las variables de éste.</t>
  </si>
  <si>
    <t>Informe backup Agosto
Informe Análisis de Seguridad Perimetral 
Informe de disponibilidad nubes-redes-seguridad-hiperconvergencia</t>
  </si>
  <si>
    <t>Informe de backups y el informe de disponibilidades de canales.</t>
  </si>
  <si>
    <t>Desde la OAP se evidencia que las actividades reportadas y sus soportes   corresponden a las actividades programadas. sin embargo  la  información contenida en la medición del indicador no es coherente con las variables de éste.
Se informa que el riesgo no se ha materializado.</t>
  </si>
  <si>
    <t>numero de copias realizadas</t>
  </si>
  <si>
    <t xml:space="preserve">informe backup </t>
  </si>
  <si>
    <t>informe de Backups</t>
  </si>
  <si>
    <t>1</t>
  </si>
  <si>
    <t>Las actividades adelantadas con su soportes son coherente con la actividad formulada.
Se informa que el riesgo no se ha materializado.</t>
  </si>
  <si>
    <t>Informe de Backups</t>
  </si>
  <si>
    <t>Se realizaron 2 contratos correspondientes a nube</t>
  </si>
  <si>
    <t>49</t>
  </si>
  <si>
    <t>Se realizo pruebas sobre los ambientes TEST</t>
  </si>
  <si>
    <t>Informe de pruebas</t>
  </si>
  <si>
    <t>\\172.26.1.6\pub\RIESGOS 2024\2do Cuatrimestre 2024\Gestión de la Tecnología y la Información\3. Riesgos de la seguirdad de la informacion\evidencia riesgos de la informacion\Evidencia D-15</t>
  </si>
  <si>
    <t>a actividad adelantada con su soportes es coherente con la actividad formulada, sin embargo  la  información contenida en la medición del indicador no es coherente con las variables de éste.
Se informa que el riesgo no se ha materializado.</t>
  </si>
  <si>
    <t>Informe de seguridad perimetral
se adjunta el Contrato de antivirus</t>
  </si>
  <si>
    <t>La actividad adelantada con su soportes es coherente con la actividad formulada, sin embargo se recomienda formular otras otras actividades de acuerdo a los controles que tienen.
Se informa que el riesgo no se ha materializado.</t>
  </si>
  <si>
    <t>Las actividades adelantadas con sus soportes no son coherentes con las actividades formuladas y la  información contenida en la medición del indicador no es coherente con las variables de éste.</t>
  </si>
  <si>
    <t>En este periodo no se adelantaron acciones para esta actividad.</t>
  </si>
  <si>
    <t>La evidencia de las acciones que se adelanten se aportará en el próximo cuatrimestre</t>
  </si>
  <si>
    <t xml:space="preserve">No se realiza observación ya que para este periodo no se adelantaron acciones. </t>
  </si>
  <si>
    <r>
      <t>El(La) Subdirector(a) de la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Ia identidad del Denunciante, así mismo como los datos semiprivados y privados de los Ciudadanos(as) que visitan los canales de atención se aplicará las Directrices de Protección a Denunciante y aplicación del formato de compromiso de confidencialidad y no divulgación de la información disponible en:</t>
    </r>
    <r>
      <rPr>
        <sz val="10"/>
        <color rgb="FF0070C0"/>
        <rFont val="Museo Sans 300"/>
        <family val="3"/>
      </rPr>
      <t xml:space="preserve"> https://sgc.dadep.gov.co/10/127-PROTAC-02.php
</t>
    </r>
    <r>
      <rPr>
        <sz val="10"/>
        <color theme="1"/>
        <rFont val="Museo Sans 300"/>
        <family val="3"/>
      </rPr>
      <t xml:space="preserve">
Se requerirá a la Oficina de Tecnología de la Información y Comunicación en la verificación de los criterios de acceso y seguridad de las bases de dato y activos de la información del Equipo de Trabajo.</t>
    </r>
  </si>
  <si>
    <r>
      <rPr>
        <b/>
        <u/>
        <sz val="10"/>
        <color theme="1"/>
        <rFont val="Museo Sans 300"/>
        <family val="3"/>
      </rPr>
      <t>Plan de Acción</t>
    </r>
    <r>
      <rPr>
        <sz val="10"/>
        <color theme="1"/>
        <rFont val="Museo Sans 300"/>
        <family val="3"/>
      </rPr>
      <t xml:space="preserve">
</t>
    </r>
    <r>
      <rPr>
        <b/>
        <sz val="10"/>
        <color theme="1"/>
        <rFont val="Museo Sans 300"/>
        <family val="3"/>
      </rPr>
      <t>1.</t>
    </r>
    <r>
      <rPr>
        <sz val="10"/>
        <color theme="1"/>
        <rFont val="Museo Sans 300"/>
        <family val="3"/>
      </rPr>
      <t xml:space="preserve"> Compromisos de confidencialidad de la información suscritos
</t>
    </r>
    <r>
      <rPr>
        <b/>
        <sz val="10"/>
        <color theme="1"/>
        <rFont val="Museo Sans 300"/>
        <family val="3"/>
      </rPr>
      <t xml:space="preserve">2. </t>
    </r>
    <r>
      <rPr>
        <sz val="10"/>
        <color theme="1"/>
        <rFont val="Museo Sans 300"/>
        <family val="3"/>
      </rPr>
      <t xml:space="preserve">Correo 22-06-2024 revisión Política de Protección de Datos Personales.
</t>
    </r>
    <r>
      <rPr>
        <b/>
        <sz val="10"/>
        <color theme="1"/>
        <rFont val="Museo Sans 300"/>
        <family val="3"/>
      </rPr>
      <t>Controles</t>
    </r>
    <r>
      <rPr>
        <sz val="10"/>
        <color theme="1"/>
        <rFont val="Museo Sans 300"/>
        <family val="3"/>
      </rPr>
      <t xml:space="preserve">
</t>
    </r>
    <r>
      <rPr>
        <b/>
        <sz val="10"/>
        <color theme="1"/>
        <rFont val="Museo Sans 300"/>
        <family val="3"/>
      </rPr>
      <t>1.</t>
    </r>
    <r>
      <rPr>
        <sz val="10"/>
        <color theme="1"/>
        <rFont val="Museo Sans 300"/>
        <family val="3"/>
      </rPr>
      <t xml:space="preserve"> Guía Interna de código: 127-PROTAC-02 "Directrices frente a los esquemas de denuncias y la protección de la identidad del denunciante" en su versión 03 del 13/03/2024</t>
    </r>
  </si>
  <si>
    <t>Control de Cambios Mapa de Riesgos Institucional por procesos- Seguridad de la Información</t>
  </si>
  <si>
    <t>PROCESO</t>
  </si>
  <si>
    <t>Direccionamiento Estratégico -Oficina Asesora de Planeación</t>
  </si>
  <si>
    <t>El área ajusto las causas del riesgo, información que envío mediante correo electrónico.</t>
  </si>
  <si>
    <t>Atención a la ciudadanía</t>
  </si>
  <si>
    <t>Se modifican las causas y se incluye un nuevo control.</t>
  </si>
  <si>
    <t xml:space="preserve">El área solicita retirar la actividad 2, la cual se retirara en el próximo cuatrimestre de acuerdo a lo que se analice. </t>
  </si>
  <si>
    <t>Se modifican las causas, los controles, se agrega otra actividad.
Estos cambios se realizan mediante acta del 28/08/2024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</si>
</sst>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37">
    <font>
      <sz val="11"/>
      <color theme="1"/>
      <name val="Calibri"/>
      <family val="2"/>
      <scheme val="minor"/>
    </font>
    <font>
      <sz val="11"/>
      <color theme="1"/>
      <name val="Calibri"/>
      <family val="2"/>
      <scheme val="minor"/>
    </font>
    <font>
      <sz val="11"/>
      <color theme="1"/>
      <name val="Museo Sans 500"/>
      <family val="3"/>
    </font>
    <font>
      <sz val="11"/>
      <color indexed="8"/>
      <name val="Calibri"/>
      <family val="2"/>
    </font>
    <font>
      <b/>
      <sz val="11"/>
      <color theme="0"/>
      <name val="Museo Sans Condensed"/>
    </font>
    <font>
      <sz val="11"/>
      <color theme="0"/>
      <name val="Museo Sans Condensed"/>
    </font>
    <font>
      <b/>
      <sz val="11"/>
      <color theme="1"/>
      <name val="Museo Sans Condensed"/>
    </font>
    <font>
      <b/>
      <sz val="10"/>
      <name val="Franklin Gothic Book"/>
      <family val="2"/>
    </font>
    <font>
      <b/>
      <sz val="11"/>
      <color theme="1"/>
      <name val="Franklin Gothic Book"/>
      <family val="2"/>
    </font>
    <font>
      <sz val="10"/>
      <color theme="0"/>
      <name val="Franklin Gothic Book"/>
      <family val="2"/>
    </font>
    <font>
      <b/>
      <sz val="10"/>
      <color theme="1"/>
      <name val="Franklin Gothic Book"/>
      <family val="2"/>
    </font>
    <font>
      <sz val="12"/>
      <color theme="1"/>
      <name val="Franklin Gothic Book"/>
      <family val="2"/>
    </font>
    <font>
      <sz val="10"/>
      <color theme="1"/>
      <name val="Franklin Gothic Book"/>
      <family val="2"/>
    </font>
    <font>
      <sz val="11"/>
      <color rgb="FF000000"/>
      <name val="Calibri"/>
      <family val="2"/>
    </font>
    <font>
      <u/>
      <sz val="11"/>
      <color theme="10"/>
      <name val="Calibri"/>
      <family val="2"/>
      <scheme val="minor"/>
    </font>
    <font>
      <sz val="11"/>
      <color theme="1"/>
      <name val="Franklin Gothic Book"/>
      <family val="2"/>
    </font>
    <font>
      <b/>
      <sz val="11"/>
      <color theme="0"/>
      <name val="Franklin Gothic Book"/>
      <family val="2"/>
    </font>
    <font>
      <sz val="11"/>
      <name val="Franklin Gothic Book"/>
      <family val="2"/>
    </font>
    <font>
      <b/>
      <sz val="11"/>
      <name val="Franklin Gothic Book"/>
      <family val="2"/>
    </font>
    <font>
      <b/>
      <sz val="11"/>
      <color theme="1"/>
      <name val="Museo Sans 500"/>
      <family val="3"/>
    </font>
    <font>
      <b/>
      <sz val="9"/>
      <color indexed="81"/>
      <name val="Tahoma"/>
      <family val="2"/>
    </font>
    <font>
      <sz val="10"/>
      <color theme="0"/>
      <name val="Museo Sans 300"/>
      <family val="3"/>
    </font>
    <font>
      <b/>
      <sz val="10"/>
      <color theme="1"/>
      <name val="Museo Sans 300"/>
      <family val="3"/>
    </font>
    <font>
      <sz val="9"/>
      <color theme="0"/>
      <name val="Museo Sans 300"/>
      <family val="3"/>
    </font>
    <font>
      <sz val="9"/>
      <color theme="1"/>
      <name val="Museo Sans 300"/>
      <family val="3"/>
    </font>
    <font>
      <b/>
      <sz val="10"/>
      <color theme="0"/>
      <name val="Museo Sans 300"/>
      <family val="3"/>
    </font>
    <font>
      <sz val="10"/>
      <color theme="1"/>
      <name val="Museo Sans 300"/>
      <family val="3"/>
    </font>
    <font>
      <sz val="10"/>
      <name val="Museo Sans 300"/>
      <family val="3"/>
    </font>
    <font>
      <sz val="10"/>
      <color rgb="FF000000"/>
      <name val="Museo Sans 300"/>
      <family val="3"/>
    </font>
    <font>
      <b/>
      <sz val="10"/>
      <color rgb="FFFF0000"/>
      <name val="Museo Sans 300"/>
      <family val="3"/>
    </font>
    <font>
      <sz val="10"/>
      <name val="Museo Sans 500"/>
      <family val="3"/>
    </font>
    <font>
      <sz val="10"/>
      <color rgb="FF0070C0"/>
      <name val="Museo Sans 300"/>
      <family val="3"/>
    </font>
    <font>
      <sz val="10"/>
      <color rgb="FF000000"/>
      <name val="Franklin Gothic Book"/>
      <family val="2"/>
    </font>
    <font>
      <u/>
      <sz val="11"/>
      <color theme="10"/>
      <name val="Museo Sans 300"/>
      <family val="3"/>
    </font>
    <font>
      <b/>
      <u/>
      <sz val="10"/>
      <color theme="1"/>
      <name val="Museo Sans 300"/>
      <family val="3"/>
    </font>
    <font>
      <sz val="11"/>
      <color theme="1"/>
      <name val="Museo Sans 300"/>
      <family val="3"/>
    </font>
    <font>
      <u/>
      <sz val="10"/>
      <color theme="1"/>
      <name val="Museo Sans 300"/>
      <family val="3"/>
    </font>
  </fonts>
  <fills count="22">
    <fill>
      <patternFill patternType="none"/>
    </fill>
    <fill>
      <patternFill patternType="gray125"/>
    </fill>
    <fill>
      <patternFill patternType="solid">
        <fgColor rgb="FFC00000"/>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7030A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0" tint="-0.14996795556505021"/>
        <bgColor indexed="64"/>
      </patternFill>
    </fill>
    <fill>
      <patternFill patternType="solid">
        <fgColor rgb="FF00CC00"/>
        <bgColor indexed="64"/>
      </patternFill>
    </fill>
    <fill>
      <patternFill patternType="solid">
        <fgColor theme="0"/>
        <bgColor indexed="64"/>
      </patternFill>
    </fill>
    <fill>
      <patternFill patternType="solid">
        <fgColor theme="2" tint="-9.9948118533890809E-2"/>
        <bgColor indexed="64"/>
      </patternFill>
    </fill>
    <fill>
      <patternFill patternType="solid">
        <fgColor theme="0" tint="-0.24994659260841701"/>
        <bgColor indexed="64"/>
      </patternFill>
    </fill>
    <fill>
      <patternFill patternType="solid">
        <fgColor rgb="FFFFFF66"/>
        <bgColor indexed="64"/>
      </patternFill>
    </fill>
    <fill>
      <patternFill patternType="solid">
        <fgColor theme="9"/>
        <bgColor indexed="64"/>
      </patternFill>
    </fill>
    <fill>
      <patternFill patternType="solid">
        <fgColor rgb="FFFFE699"/>
        <bgColor indexed="64"/>
      </patternFill>
    </fill>
    <fill>
      <patternFill patternType="solid">
        <fgColor theme="8" tint="0.79998168889431442"/>
        <bgColor indexed="64"/>
      </patternFill>
    </fill>
    <fill>
      <patternFill patternType="solid">
        <fgColor rgb="FF669900"/>
        <bgColor indexed="64"/>
      </patternFill>
    </fill>
    <fill>
      <patternFill patternType="solid">
        <fgColor theme="9" tint="0.59999389629810485"/>
        <bgColor indexed="64"/>
      </patternFill>
    </fill>
    <fill>
      <patternFill patternType="solid">
        <fgColor theme="8"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3" fillId="0" borderId="0"/>
    <xf numFmtId="164" fontId="13" fillId="0" borderId="0"/>
    <xf numFmtId="0" fontId="14" fillId="0" borderId="0" applyNumberFormat="0" applyFill="0" applyBorder="0" applyAlignment="0" applyProtection="0"/>
  </cellStyleXfs>
  <cellXfs count="505">
    <xf numFmtId="0" fontId="0" fillId="0" borderId="0" xfId="0"/>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4" fillId="2" borderId="0" xfId="2" applyFont="1" applyFill="1" applyAlignment="1" applyProtection="1">
      <alignment vertical="center"/>
      <protection locked="0"/>
    </xf>
    <xf numFmtId="0" fontId="4" fillId="2" borderId="0" xfId="2" applyFont="1" applyFill="1" applyAlignment="1" applyProtection="1">
      <alignment vertical="center" wrapText="1"/>
      <protection locked="0"/>
    </xf>
    <xf numFmtId="0" fontId="6" fillId="2" borderId="0" xfId="0" applyFont="1" applyFill="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wrapText="1"/>
      <protection locked="0"/>
    </xf>
    <xf numFmtId="0" fontId="7"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8" fillId="0" borderId="0" xfId="0" applyFont="1" applyProtection="1">
      <protection locked="0"/>
    </xf>
    <xf numFmtId="0" fontId="11" fillId="0" borderId="0" xfId="0" applyFont="1" applyAlignment="1" applyProtection="1">
      <alignment vertical="center"/>
      <protection locked="0"/>
    </xf>
    <xf numFmtId="0" fontId="15" fillId="0" borderId="0" xfId="0" applyFont="1" applyProtection="1">
      <protection locked="0"/>
    </xf>
    <xf numFmtId="0" fontId="10"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14" fontId="10" fillId="0" borderId="0" xfId="0" applyNumberFormat="1" applyFont="1" applyAlignment="1" applyProtection="1">
      <alignment horizontal="left" vertical="center"/>
      <protection locked="0"/>
    </xf>
    <xf numFmtId="0" fontId="8" fillId="0" borderId="0" xfId="0" applyFont="1" applyAlignment="1" applyProtection="1">
      <alignment horizontal="left"/>
      <protection locked="0"/>
    </xf>
    <xf numFmtId="0" fontId="15" fillId="0" borderId="0" xfId="0" applyFont="1" applyAlignment="1" applyProtection="1">
      <alignment horizontal="left"/>
      <protection locked="0"/>
    </xf>
    <xf numFmtId="0" fontId="15" fillId="0" borderId="0" xfId="0" applyFont="1" applyAlignment="1" applyProtection="1">
      <alignment horizontal="left" vertical="center"/>
      <protection locked="0"/>
    </xf>
    <xf numFmtId="14" fontId="15" fillId="0" borderId="0" xfId="0" applyNumberFormat="1" applyFont="1" applyAlignment="1" applyProtection="1">
      <alignment horizontal="left"/>
      <protection locked="0"/>
    </xf>
    <xf numFmtId="0" fontId="15" fillId="0" borderId="0" xfId="0" applyFont="1" applyAlignment="1" applyProtection="1">
      <alignment horizontal="left" wrapText="1"/>
      <protection locked="0"/>
    </xf>
    <xf numFmtId="0" fontId="16" fillId="0" borderId="0" xfId="0" applyFont="1" applyProtection="1">
      <protection locked="0"/>
    </xf>
    <xf numFmtId="0" fontId="17" fillId="0" borderId="0" xfId="0" applyFont="1" applyProtection="1">
      <protection locked="0"/>
    </xf>
    <xf numFmtId="0" fontId="15" fillId="0" borderId="0" xfId="0" applyFont="1" applyAlignment="1" applyProtection="1">
      <alignment horizontal="center"/>
      <protection locked="0"/>
    </xf>
    <xf numFmtId="0" fontId="18" fillId="0" borderId="0" xfId="0" applyFont="1" applyProtection="1">
      <protection locked="0"/>
    </xf>
    <xf numFmtId="0" fontId="15" fillId="0" borderId="0" xfId="0" applyFont="1" applyAlignment="1" applyProtection="1">
      <alignment wrapText="1"/>
      <protection locked="0"/>
    </xf>
    <xf numFmtId="0" fontId="15" fillId="0" borderId="0" xfId="0" applyFont="1" applyAlignment="1" applyProtection="1">
      <alignment horizontal="center" vertical="center"/>
      <protection locked="0"/>
    </xf>
    <xf numFmtId="0" fontId="19" fillId="17" borderId="2" xfId="0" applyFont="1" applyFill="1" applyBorder="1" applyAlignment="1" applyProtection="1">
      <alignment horizontal="center" vertical="center" textRotation="90" wrapText="1"/>
      <protection locked="0"/>
    </xf>
    <xf numFmtId="0" fontId="19" fillId="17" borderId="11" xfId="0" applyFont="1" applyFill="1" applyBorder="1" applyAlignment="1" applyProtection="1">
      <alignment horizontal="center" vertical="center" textRotation="90" wrapText="1"/>
      <protection locked="0"/>
    </xf>
    <xf numFmtId="0" fontId="0" fillId="0" borderId="1" xfId="0" applyBorder="1" applyAlignment="1">
      <alignment horizontal="center" vertical="center"/>
    </xf>
    <xf numFmtId="0" fontId="0" fillId="0" borderId="1" xfId="0" applyBorder="1" applyAlignment="1">
      <alignment vertical="center" wrapText="1"/>
    </xf>
    <xf numFmtId="0" fontId="22" fillId="7" borderId="1" xfId="0" applyFont="1" applyFill="1" applyBorder="1" applyAlignment="1" applyProtection="1">
      <alignment horizontal="center" vertical="center"/>
      <protection locked="0"/>
    </xf>
    <xf numFmtId="0" fontId="21" fillId="5" borderId="0" xfId="0" applyFont="1" applyFill="1" applyAlignment="1" applyProtection="1">
      <alignment horizontal="left" vertical="center"/>
      <protection locked="0"/>
    </xf>
    <xf numFmtId="0" fontId="21" fillId="5" borderId="0" xfId="0" applyFont="1" applyFill="1" applyAlignment="1" applyProtection="1">
      <alignment horizontal="left" vertical="center" textRotation="90"/>
      <protection locked="0"/>
    </xf>
    <xf numFmtId="0" fontId="25" fillId="4" borderId="0" xfId="0" applyFont="1" applyFill="1" applyAlignment="1" applyProtection="1">
      <alignment horizontal="left" vertical="center"/>
      <protection locked="0"/>
    </xf>
    <xf numFmtId="0" fontId="21" fillId="4" borderId="0" xfId="0" applyFont="1" applyFill="1" applyAlignment="1" applyProtection="1">
      <alignment horizontal="left" vertical="center"/>
      <protection locked="0"/>
    </xf>
    <xf numFmtId="0" fontId="22" fillId="7" borderId="1" xfId="0" applyFont="1" applyFill="1" applyBorder="1" applyAlignment="1" applyProtection="1">
      <alignment horizontal="center" vertical="center" wrapText="1"/>
      <protection locked="0"/>
    </xf>
    <xf numFmtId="0" fontId="26" fillId="12" borderId="1" xfId="0" applyFont="1" applyFill="1" applyBorder="1" applyAlignment="1" applyProtection="1">
      <alignment horizontal="left" vertical="center" textRotation="255"/>
      <protection locked="0"/>
    </xf>
    <xf numFmtId="0" fontId="26" fillId="12" borderId="1" xfId="0" applyFont="1" applyFill="1" applyBorder="1" applyAlignment="1" applyProtection="1">
      <alignment horizontal="left" vertical="center" wrapText="1"/>
      <protection locked="0"/>
    </xf>
    <xf numFmtId="0" fontId="26" fillId="14" borderId="1" xfId="0" applyFont="1" applyFill="1" applyBorder="1" applyAlignment="1">
      <alignment horizontal="left" vertical="center"/>
    </xf>
    <xf numFmtId="0" fontId="26" fillId="12" borderId="1" xfId="0" applyFont="1" applyFill="1" applyBorder="1" applyAlignment="1">
      <alignment horizontal="left" vertical="center" textRotation="90"/>
    </xf>
    <xf numFmtId="0" fontId="26" fillId="13" borderId="1" xfId="0" applyFont="1" applyFill="1" applyBorder="1" applyAlignment="1">
      <alignment horizontal="left" vertical="center" textRotation="90"/>
    </xf>
    <xf numFmtId="9" fontId="26" fillId="13" borderId="1" xfId="0" applyNumberFormat="1" applyFont="1" applyFill="1" applyBorder="1" applyAlignment="1">
      <alignment horizontal="left" vertical="center" textRotation="90"/>
    </xf>
    <xf numFmtId="0" fontId="22" fillId="8" borderId="1" xfId="0" applyFont="1" applyFill="1" applyBorder="1" applyAlignment="1" applyProtection="1">
      <alignment horizontal="left" vertical="center" textRotation="90"/>
      <protection locked="0"/>
    </xf>
    <xf numFmtId="9" fontId="26" fillId="10" borderId="1" xfId="1" applyFont="1" applyFill="1" applyBorder="1" applyAlignment="1" applyProtection="1">
      <alignment horizontal="left" vertical="center" textRotation="90"/>
    </xf>
    <xf numFmtId="0" fontId="22" fillId="11" borderId="2" xfId="0" applyFont="1" applyFill="1" applyBorder="1" applyAlignment="1" applyProtection="1">
      <alignment horizontal="left" vertical="center" textRotation="90"/>
      <protection locked="0"/>
    </xf>
    <xf numFmtId="9" fontId="26" fillId="12" borderId="1" xfId="1" applyFont="1" applyFill="1" applyBorder="1" applyAlignment="1" applyProtection="1">
      <alignment horizontal="left" vertical="center" textRotation="90"/>
    </xf>
    <xf numFmtId="0" fontId="22" fillId="6" borderId="2" xfId="0" applyFont="1" applyFill="1" applyBorder="1" applyAlignment="1" applyProtection="1">
      <alignment horizontal="center" vertical="center"/>
      <protection locked="0"/>
    </xf>
    <xf numFmtId="0" fontId="26" fillId="12" borderId="4" xfId="0" applyFont="1" applyFill="1" applyBorder="1" applyAlignment="1">
      <alignment horizontal="left" vertical="center" wrapText="1"/>
    </xf>
    <xf numFmtId="0" fontId="22" fillId="12" borderId="4" xfId="0" applyFont="1" applyFill="1" applyBorder="1" applyAlignment="1">
      <alignment horizontal="left" vertical="center"/>
    </xf>
    <xf numFmtId="0" fontId="26" fillId="12" borderId="4" xfId="0" applyFont="1" applyFill="1" applyBorder="1" applyAlignment="1">
      <alignment horizontal="justify" vertical="center" wrapText="1"/>
    </xf>
    <xf numFmtId="0" fontId="26" fillId="12" borderId="4" xfId="0" applyFont="1" applyFill="1" applyBorder="1" applyAlignment="1">
      <alignment horizontal="justify" vertical="top" wrapText="1"/>
    </xf>
    <xf numFmtId="0" fontId="26" fillId="0" borderId="4" xfId="0" applyFont="1" applyBorder="1" applyAlignment="1">
      <alignment horizontal="center" vertical="center"/>
    </xf>
    <xf numFmtId="0" fontId="26" fillId="18" borderId="4" xfId="0" applyFont="1" applyFill="1" applyBorder="1" applyAlignment="1">
      <alignment horizontal="left" vertical="center" wrapText="1"/>
    </xf>
    <xf numFmtId="0" fontId="22" fillId="11" borderId="1" xfId="0" applyFont="1" applyFill="1" applyBorder="1" applyAlignment="1" applyProtection="1">
      <alignment horizontal="center" vertical="center" textRotation="90"/>
      <protection locked="0"/>
    </xf>
    <xf numFmtId="9" fontId="26" fillId="10" borderId="2" xfId="1" applyFont="1" applyFill="1" applyBorder="1" applyAlignment="1" applyProtection="1">
      <alignment horizontal="left" vertical="center" textRotation="90"/>
    </xf>
    <xf numFmtId="0" fontId="26" fillId="6" borderId="1" xfId="0" applyFont="1" applyFill="1" applyBorder="1" applyAlignment="1">
      <alignment horizontal="center" vertical="center"/>
    </xf>
    <xf numFmtId="0" fontId="26" fillId="0" borderId="1" xfId="0" applyFont="1" applyBorder="1" applyAlignment="1">
      <alignment horizontal="left" vertical="center" textRotation="90"/>
    </xf>
    <xf numFmtId="0" fontId="26" fillId="9" borderId="1" xfId="0" applyFont="1" applyFill="1" applyBorder="1" applyAlignment="1">
      <alignment horizontal="left" vertical="center" textRotation="90"/>
    </xf>
    <xf numFmtId="9" fontId="26" fillId="9" borderId="1" xfId="0" applyNumberFormat="1" applyFont="1" applyFill="1" applyBorder="1" applyAlignment="1">
      <alignment horizontal="left" vertical="center" textRotation="90"/>
    </xf>
    <xf numFmtId="0" fontId="22" fillId="8" borderId="2" xfId="0" applyFont="1" applyFill="1" applyBorder="1" applyAlignment="1" applyProtection="1">
      <alignment horizontal="left" vertical="center" textRotation="90"/>
      <protection locked="0"/>
    </xf>
    <xf numFmtId="9" fontId="26" fillId="0" borderId="1" xfId="1" applyFont="1" applyFill="1" applyBorder="1" applyAlignment="1" applyProtection="1">
      <alignment horizontal="left" vertical="center" textRotation="90"/>
    </xf>
    <xf numFmtId="0" fontId="26" fillId="0" borderId="4" xfId="0" applyFont="1" applyBorder="1" applyAlignment="1" applyProtection="1">
      <alignment horizontal="left" vertical="center" wrapText="1"/>
      <protection locked="0"/>
    </xf>
    <xf numFmtId="49" fontId="26" fillId="12" borderId="1" xfId="0" applyNumberFormat="1" applyFont="1" applyFill="1" applyBorder="1" applyAlignment="1" applyProtection="1">
      <alignment horizontal="left" vertical="center"/>
      <protection locked="0"/>
    </xf>
    <xf numFmtId="49" fontId="27" fillId="12" borderId="1" xfId="0" applyNumberFormat="1" applyFont="1" applyFill="1" applyBorder="1" applyAlignment="1" applyProtection="1">
      <alignment horizontal="center" vertical="center" wrapText="1"/>
      <protection locked="0"/>
    </xf>
    <xf numFmtId="0" fontId="27" fillId="12" borderId="2" xfId="0" applyFont="1" applyFill="1" applyBorder="1" applyAlignment="1" applyProtection="1">
      <alignment horizontal="center" vertical="center" wrapText="1"/>
      <protection locked="0"/>
    </xf>
    <xf numFmtId="0" fontId="26" fillId="0" borderId="1" xfId="0" applyFont="1" applyBorder="1" applyAlignment="1" applyProtection="1">
      <alignment horizontal="left" vertical="center" textRotation="255"/>
      <protection locked="0"/>
    </xf>
    <xf numFmtId="0" fontId="27" fillId="9" borderId="1" xfId="0" applyFont="1" applyFill="1" applyBorder="1" applyAlignment="1">
      <alignment horizontal="left" vertical="center" textRotation="90"/>
    </xf>
    <xf numFmtId="9" fontId="26" fillId="14" borderId="1" xfId="0" applyNumberFormat="1" applyFont="1" applyFill="1" applyBorder="1" applyAlignment="1">
      <alignment horizontal="left" vertical="center" textRotation="90"/>
    </xf>
    <xf numFmtId="164" fontId="26" fillId="0" borderId="1" xfId="3" applyFont="1" applyBorder="1" applyAlignment="1" applyProtection="1">
      <alignment horizontal="left" vertical="center" textRotation="90"/>
      <protection hidden="1"/>
    </xf>
    <xf numFmtId="0" fontId="26" fillId="6" borderId="2" xfId="0" applyFont="1" applyFill="1" applyBorder="1" applyAlignment="1">
      <alignment horizontal="left" vertical="center" textRotation="90"/>
    </xf>
    <xf numFmtId="0" fontId="26" fillId="6" borderId="2" xfId="0" applyFont="1" applyFill="1" applyBorder="1" applyAlignment="1">
      <alignment horizontal="center" vertical="center"/>
    </xf>
    <xf numFmtId="49" fontId="27" fillId="12" borderId="5" xfId="0" applyNumberFormat="1" applyFont="1" applyFill="1" applyBorder="1" applyAlignment="1" applyProtection="1">
      <alignment horizontal="left" vertical="center" wrapText="1"/>
      <protection locked="0"/>
    </xf>
    <xf numFmtId="0" fontId="27" fillId="12" borderId="1" xfId="0" applyFont="1" applyFill="1" applyBorder="1" applyAlignment="1" applyProtection="1">
      <alignment horizontal="center" vertical="center" wrapText="1"/>
      <protection locked="0"/>
    </xf>
    <xf numFmtId="14" fontId="27" fillId="12" borderId="1" xfId="0" applyNumberFormat="1" applyFont="1" applyFill="1" applyBorder="1" applyAlignment="1" applyProtection="1">
      <alignment horizontal="center" vertical="center" wrapText="1"/>
      <protection locked="0"/>
    </xf>
    <xf numFmtId="9" fontId="27" fillId="9" borderId="1" xfId="0" applyNumberFormat="1" applyFont="1" applyFill="1" applyBorder="1" applyAlignment="1">
      <alignment horizontal="left" vertical="center" textRotation="90"/>
    </xf>
    <xf numFmtId="164" fontId="22" fillId="16" borderId="1" xfId="3" applyFont="1" applyFill="1" applyBorder="1" applyAlignment="1" applyProtection="1">
      <alignment horizontal="left" vertical="center" textRotation="90"/>
      <protection hidden="1"/>
    </xf>
    <xf numFmtId="0" fontId="22" fillId="12" borderId="4" xfId="0" applyFont="1" applyFill="1" applyBorder="1" applyAlignment="1">
      <alignment horizontal="left" vertical="center" wrapText="1"/>
    </xf>
    <xf numFmtId="0" fontId="26" fillId="12" borderId="4" xfId="0" applyFont="1" applyFill="1" applyBorder="1" applyAlignment="1">
      <alignment horizontal="center" vertical="center" wrapText="1"/>
    </xf>
    <xf numFmtId="0" fontId="26" fillId="0" borderId="4" xfId="0" applyFont="1" applyBorder="1" applyAlignment="1">
      <alignment horizontal="center" vertical="center" wrapText="1"/>
    </xf>
    <xf numFmtId="0" fontId="26" fillId="18" borderId="2" xfId="0" applyFont="1" applyFill="1" applyBorder="1" applyAlignment="1">
      <alignment horizontal="left" vertical="center" wrapText="1"/>
    </xf>
    <xf numFmtId="49" fontId="28" fillId="12" borderId="5" xfId="0" applyNumberFormat="1" applyFont="1" applyFill="1" applyBorder="1" applyAlignment="1" applyProtection="1">
      <alignment horizontal="left" vertical="center" wrapText="1"/>
      <protection locked="0"/>
    </xf>
    <xf numFmtId="49" fontId="28" fillId="12" borderId="1" xfId="0" applyNumberFormat="1" applyFont="1" applyFill="1" applyBorder="1" applyAlignment="1" applyProtection="1">
      <alignment horizontal="center" vertical="center" wrapText="1"/>
      <protection locked="0"/>
    </xf>
    <xf numFmtId="0" fontId="28" fillId="12" borderId="1" xfId="0" applyFont="1" applyFill="1" applyBorder="1" applyAlignment="1" applyProtection="1">
      <alignment horizontal="center" vertical="center" wrapText="1"/>
      <protection locked="0"/>
    </xf>
    <xf numFmtId="14" fontId="28" fillId="12" borderId="6" xfId="0" applyNumberFormat="1" applyFont="1" applyFill="1" applyBorder="1" applyAlignment="1" applyProtection="1">
      <alignment horizontal="center" vertical="center" wrapText="1"/>
      <protection locked="0"/>
    </xf>
    <xf numFmtId="14" fontId="28" fillId="12" borderId="9" xfId="0" applyNumberFormat="1" applyFont="1" applyFill="1" applyBorder="1" applyAlignment="1" applyProtection="1">
      <alignment horizontal="center" vertical="center" wrapText="1"/>
      <protection locked="0"/>
    </xf>
    <xf numFmtId="49" fontId="28" fillId="12" borderId="9" xfId="0" applyNumberFormat="1" applyFont="1" applyFill="1" applyBorder="1" applyAlignment="1" applyProtection="1">
      <alignment horizontal="center" vertical="center" wrapText="1"/>
      <protection locked="0"/>
    </xf>
    <xf numFmtId="0" fontId="26" fillId="18" borderId="3" xfId="0" applyFont="1" applyFill="1" applyBorder="1" applyAlignment="1">
      <alignment horizontal="left" vertical="center" wrapText="1"/>
    </xf>
    <xf numFmtId="14" fontId="28" fillId="12" borderId="1" xfId="0" applyNumberFormat="1" applyFont="1" applyFill="1" applyBorder="1" applyAlignment="1" applyProtection="1">
      <alignment horizontal="center" vertical="center" wrapText="1"/>
      <protection locked="0"/>
    </xf>
    <xf numFmtId="49" fontId="28" fillId="12" borderId="7" xfId="0" applyNumberFormat="1" applyFont="1" applyFill="1" applyBorder="1" applyAlignment="1" applyProtection="1">
      <alignment horizontal="left" vertical="center" wrapText="1"/>
      <protection locked="0"/>
    </xf>
    <xf numFmtId="0" fontId="26" fillId="10" borderId="1" xfId="0" applyFont="1" applyFill="1" applyBorder="1" applyAlignment="1">
      <alignment horizontal="left" vertical="center" textRotation="90"/>
    </xf>
    <xf numFmtId="0" fontId="26" fillId="18" borderId="2" xfId="0" applyFont="1" applyFill="1" applyBorder="1" applyAlignment="1" applyProtection="1">
      <alignment horizontal="left" vertical="center"/>
      <protection locked="0"/>
    </xf>
    <xf numFmtId="0" fontId="27" fillId="12" borderId="1" xfId="0" applyFont="1" applyFill="1" applyBorder="1" applyAlignment="1" applyProtection="1">
      <alignment horizontal="justify" vertical="center" wrapText="1"/>
      <protection locked="0"/>
    </xf>
    <xf numFmtId="0" fontId="26" fillId="14" borderId="1" xfId="0" applyFont="1" applyFill="1" applyBorder="1" applyAlignment="1">
      <alignment horizontal="left" vertical="center" textRotation="90"/>
    </xf>
    <xf numFmtId="0" fontId="26" fillId="18" borderId="3" xfId="0" applyFont="1" applyFill="1" applyBorder="1" applyAlignment="1">
      <alignment horizontal="left" vertical="center"/>
    </xf>
    <xf numFmtId="0" fontId="26" fillId="18" borderId="4" xfId="0" applyFont="1" applyFill="1" applyBorder="1" applyAlignment="1">
      <alignment horizontal="left" vertical="center"/>
    </xf>
    <xf numFmtId="0" fontId="26" fillId="18" borderId="2" xfId="0" applyFont="1" applyFill="1" applyBorder="1" applyAlignment="1">
      <alignment horizontal="left" vertical="center"/>
    </xf>
    <xf numFmtId="0" fontId="26" fillId="0" borderId="4" xfId="0" applyFont="1" applyBorder="1" applyAlignment="1">
      <alignment horizontal="left" vertical="center" wrapText="1"/>
    </xf>
    <xf numFmtId="9" fontId="26" fillId="14" borderId="1" xfId="1" applyFont="1" applyFill="1" applyBorder="1" applyAlignment="1" applyProtection="1">
      <alignment horizontal="left" vertical="center" textRotation="90"/>
    </xf>
    <xf numFmtId="0" fontId="27" fillId="12" borderId="4" xfId="0" applyFont="1" applyFill="1" applyBorder="1" applyAlignment="1">
      <alignment horizontal="center" vertical="center" wrapText="1"/>
    </xf>
    <xf numFmtId="0" fontId="22" fillId="0" borderId="1" xfId="0" applyFont="1" applyBorder="1" applyAlignment="1" applyProtection="1">
      <alignment horizontal="left" vertical="center"/>
      <protection locked="0"/>
    </xf>
    <xf numFmtId="0" fontId="26" fillId="12" borderId="1" xfId="0" applyFont="1" applyFill="1" applyBorder="1" applyAlignment="1" applyProtection="1">
      <alignment horizontal="center" vertical="center" wrapText="1"/>
      <protection locked="0"/>
    </xf>
    <xf numFmtId="0" fontId="26"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protection locked="0"/>
    </xf>
    <xf numFmtId="0" fontId="26" fillId="18" borderId="1" xfId="0" applyFont="1" applyFill="1" applyBorder="1" applyAlignment="1" applyProtection="1">
      <alignment horizontal="left" vertical="center" wrapText="1"/>
      <protection locked="0"/>
    </xf>
    <xf numFmtId="9" fontId="26" fillId="12" borderId="1" xfId="1" applyFont="1" applyFill="1" applyBorder="1" applyAlignment="1" applyProtection="1">
      <alignment vertical="center" wrapText="1"/>
      <protection locked="0"/>
    </xf>
    <xf numFmtId="0" fontId="26" fillId="12" borderId="1" xfId="0" applyFont="1" applyFill="1" applyBorder="1" applyAlignment="1" applyProtection="1">
      <alignment horizontal="justify" vertical="top" wrapText="1"/>
      <protection locked="0"/>
    </xf>
    <xf numFmtId="0" fontId="26" fillId="12" borderId="2" xfId="0" applyFont="1" applyFill="1" applyBorder="1" applyAlignment="1">
      <alignment horizontal="left" vertical="center" wrapText="1"/>
    </xf>
    <xf numFmtId="0" fontId="22" fillId="12" borderId="2" xfId="0" applyFont="1" applyFill="1" applyBorder="1" applyAlignment="1">
      <alignment horizontal="left" vertical="center"/>
    </xf>
    <xf numFmtId="0" fontId="26" fillId="12" borderId="2" xfId="0" applyFont="1" applyFill="1" applyBorder="1" applyAlignment="1">
      <alignment horizontal="justify" vertical="center" wrapText="1"/>
    </xf>
    <xf numFmtId="0" fontId="26" fillId="12" borderId="3" xfId="0" applyFont="1" applyFill="1" applyBorder="1" applyAlignment="1">
      <alignment horizontal="justify" vertical="top" wrapText="1"/>
    </xf>
    <xf numFmtId="0" fontId="26" fillId="0" borderId="3" xfId="0" applyFont="1" applyBorder="1" applyAlignment="1">
      <alignment horizontal="left" vertical="center" wrapText="1"/>
    </xf>
    <xf numFmtId="0" fontId="26" fillId="0" borderId="3" xfId="0" applyFont="1" applyBorder="1" applyAlignment="1">
      <alignment horizontal="center" vertical="center"/>
    </xf>
    <xf numFmtId="0" fontId="26" fillId="0" borderId="2" xfId="0" applyFont="1" applyBorder="1" applyAlignment="1" applyProtection="1">
      <alignment horizontal="left" vertical="center" textRotation="255"/>
      <protection locked="0"/>
    </xf>
    <xf numFmtId="0" fontId="27" fillId="12" borderId="2" xfId="0" applyFont="1" applyFill="1" applyBorder="1" applyAlignment="1" applyProtection="1">
      <alignment horizontal="justify" vertical="center" wrapText="1"/>
      <protection locked="0"/>
    </xf>
    <xf numFmtId="0" fontId="26" fillId="0" borderId="1" xfId="0" applyFont="1" applyBorder="1" applyAlignment="1" applyProtection="1">
      <alignment horizontal="center" vertical="center" wrapText="1"/>
      <protection locked="0"/>
    </xf>
    <xf numFmtId="164" fontId="26" fillId="0" borderId="1" xfId="3" applyFont="1" applyBorder="1" applyAlignment="1" applyProtection="1">
      <alignment horizontal="center" vertical="center"/>
      <protection hidden="1"/>
    </xf>
    <xf numFmtId="0" fontId="26" fillId="0" borderId="4" xfId="0" applyFont="1" applyBorder="1" applyAlignment="1" applyProtection="1">
      <alignment horizontal="left" vertical="center" textRotation="255"/>
      <protection locked="0"/>
    </xf>
    <xf numFmtId="0" fontId="27" fillId="12" borderId="4" xfId="0" applyFont="1" applyFill="1" applyBorder="1" applyAlignment="1" applyProtection="1">
      <alignment horizontal="justify" vertical="center" wrapText="1"/>
      <protection locked="0"/>
    </xf>
    <xf numFmtId="9" fontId="26" fillId="14" borderId="4" xfId="0" applyNumberFormat="1" applyFont="1" applyFill="1" applyBorder="1" applyAlignment="1">
      <alignment horizontal="left" vertical="center" textRotation="90"/>
    </xf>
    <xf numFmtId="9" fontId="26" fillId="0" borderId="4" xfId="1" applyFont="1" applyFill="1" applyBorder="1" applyAlignment="1" applyProtection="1">
      <alignment horizontal="left" vertical="center" textRotation="90"/>
    </xf>
    <xf numFmtId="0" fontId="26" fillId="15" borderId="4" xfId="0" applyFont="1" applyFill="1" applyBorder="1" applyAlignment="1">
      <alignment horizontal="center" vertical="center" textRotation="90"/>
    </xf>
    <xf numFmtId="0" fontId="26" fillId="9" borderId="4" xfId="0" applyFont="1" applyFill="1" applyBorder="1" applyAlignment="1">
      <alignment horizontal="left" vertical="center" textRotation="90"/>
    </xf>
    <xf numFmtId="0" fontId="26" fillId="10" borderId="4" xfId="0" applyFont="1" applyFill="1" applyBorder="1" applyAlignment="1">
      <alignment horizontal="left" vertical="center"/>
    </xf>
    <xf numFmtId="0" fontId="26" fillId="0" borderId="4" xfId="0" applyFont="1" applyBorder="1" applyAlignment="1">
      <alignment horizontal="left" vertical="center" textRotation="255"/>
    </xf>
    <xf numFmtId="0" fontId="26" fillId="0" borderId="1" xfId="0" applyFont="1" applyBorder="1" applyAlignment="1">
      <alignment horizontal="left" vertical="center" textRotation="255"/>
    </xf>
    <xf numFmtId="0" fontId="26" fillId="15" borderId="1" xfId="0" applyFont="1" applyFill="1" applyBorder="1" applyAlignment="1">
      <alignment horizontal="center" vertical="center" textRotation="90"/>
    </xf>
    <xf numFmtId="9" fontId="26" fillId="14" borderId="4" xfId="0" applyNumberFormat="1" applyFont="1" applyFill="1" applyBorder="1" applyAlignment="1">
      <alignment horizontal="center" vertical="center" textRotation="90"/>
    </xf>
    <xf numFmtId="0" fontId="26" fillId="0" borderId="4" xfId="0" applyFont="1" applyBorder="1" applyAlignment="1">
      <alignment vertical="center" wrapText="1"/>
    </xf>
    <xf numFmtId="0" fontId="26" fillId="10" borderId="4" xfId="0" applyFont="1" applyFill="1" applyBorder="1" applyAlignment="1">
      <alignment vertical="center"/>
    </xf>
    <xf numFmtId="0" fontId="26" fillId="6" borderId="1" xfId="0" applyFont="1" applyFill="1" applyBorder="1" applyAlignment="1">
      <alignment horizontal="center" vertical="center" textRotation="90"/>
    </xf>
    <xf numFmtId="0" fontId="26" fillId="12" borderId="1" xfId="0" applyFont="1" applyFill="1" applyBorder="1" applyAlignment="1">
      <alignment horizontal="justify" vertical="center" wrapText="1"/>
    </xf>
    <xf numFmtId="0" fontId="26" fillId="12" borderId="1" xfId="0" applyFont="1" applyFill="1" applyBorder="1" applyAlignment="1">
      <alignment vertical="center" wrapText="1"/>
    </xf>
    <xf numFmtId="0" fontId="26" fillId="10" borderId="1" xfId="0" applyFont="1" applyFill="1" applyBorder="1" applyAlignment="1">
      <alignment horizontal="left" vertical="center"/>
    </xf>
    <xf numFmtId="9" fontId="26" fillId="10" borderId="1" xfId="0" applyNumberFormat="1" applyFont="1" applyFill="1" applyBorder="1" applyAlignment="1">
      <alignment horizontal="left" vertical="center" textRotation="90"/>
    </xf>
    <xf numFmtId="9" fontId="26" fillId="14" borderId="2" xfId="0" applyNumberFormat="1" applyFont="1" applyFill="1" applyBorder="1" applyAlignment="1">
      <alignment horizontal="left" vertical="center" textRotation="90"/>
    </xf>
    <xf numFmtId="0" fontId="26" fillId="10" borderId="2" xfId="0" applyFont="1" applyFill="1" applyBorder="1" applyAlignment="1">
      <alignment horizontal="left" vertical="center"/>
    </xf>
    <xf numFmtId="0" fontId="26" fillId="12" borderId="1" xfId="0" applyFont="1" applyFill="1" applyBorder="1" applyAlignment="1" applyProtection="1">
      <alignment horizontal="justify" vertical="center" wrapText="1"/>
      <protection locked="0"/>
    </xf>
    <xf numFmtId="0" fontId="26" fillId="12" borderId="3" xfId="0" applyFont="1" applyFill="1" applyBorder="1" applyAlignment="1">
      <alignment horizontal="left" vertical="center" wrapText="1"/>
    </xf>
    <xf numFmtId="9" fontId="26" fillId="14" borderId="3" xfId="0" applyNumberFormat="1" applyFont="1" applyFill="1" applyBorder="1" applyAlignment="1">
      <alignment horizontal="left" vertical="center" textRotation="90"/>
    </xf>
    <xf numFmtId="14" fontId="26" fillId="12" borderId="1" xfId="0" applyNumberFormat="1"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30" fillId="12" borderId="4" xfId="0" applyFont="1" applyFill="1" applyBorder="1" applyAlignment="1" applyProtection="1">
      <alignment horizontal="center" vertical="center" wrapText="1"/>
      <protection locked="0"/>
    </xf>
    <xf numFmtId="0" fontId="12" fillId="12" borderId="1" xfId="0" applyFont="1" applyFill="1" applyBorder="1" applyAlignment="1" applyProtection="1">
      <alignment horizontal="center" vertical="center"/>
      <protection locked="0"/>
    </xf>
    <xf numFmtId="0" fontId="12" fillId="12"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 xfId="0" applyFont="1" applyFill="1" applyBorder="1" applyAlignment="1" applyProtection="1">
      <alignment horizontal="center" vertical="center"/>
      <protection locked="0"/>
    </xf>
    <xf numFmtId="0" fontId="22" fillId="7" borderId="1" xfId="0" applyFont="1" applyFill="1" applyBorder="1" applyAlignment="1" applyProtection="1">
      <alignment horizontal="center" vertical="center" textRotation="90"/>
      <protection locked="0"/>
    </xf>
    <xf numFmtId="0" fontId="11" fillId="0" borderId="0" xfId="0" applyFont="1" applyAlignment="1" applyProtection="1">
      <alignment horizontal="center" vertical="center"/>
      <protection locked="0"/>
    </xf>
    <xf numFmtId="0" fontId="10" fillId="7"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0" fillId="20" borderId="1" xfId="0" applyFont="1" applyFill="1" applyBorder="1" applyAlignment="1" applyProtection="1">
      <alignment horizontal="center" vertical="center"/>
      <protection locked="0"/>
    </xf>
    <xf numFmtId="0" fontId="26" fillId="12" borderId="4" xfId="0" applyFont="1" applyFill="1" applyBorder="1" applyAlignment="1">
      <alignment vertical="center" wrapText="1"/>
    </xf>
    <xf numFmtId="0" fontId="26" fillId="12" borderId="2" xfId="0" applyFont="1" applyFill="1" applyBorder="1" applyAlignment="1" applyProtection="1">
      <alignment horizontal="justify" vertical="center" wrapText="1"/>
      <protection locked="0"/>
    </xf>
    <xf numFmtId="49" fontId="27" fillId="12" borderId="15" xfId="0" applyNumberFormat="1" applyFont="1" applyFill="1" applyBorder="1" applyAlignment="1" applyProtection="1">
      <alignment vertical="center" wrapText="1"/>
      <protection locked="0"/>
    </xf>
    <xf numFmtId="49" fontId="27" fillId="12" borderId="5" xfId="0" applyNumberFormat="1" applyFont="1" applyFill="1" applyBorder="1" applyAlignment="1" applyProtection="1">
      <alignment vertical="center" wrapText="1"/>
      <protection locked="0"/>
    </xf>
    <xf numFmtId="49" fontId="27" fillId="12" borderId="2" xfId="0" applyNumberFormat="1" applyFont="1" applyFill="1" applyBorder="1" applyAlignment="1" applyProtection="1">
      <alignment vertical="center" wrapText="1"/>
      <protection locked="0"/>
    </xf>
    <xf numFmtId="49" fontId="27" fillId="12" borderId="4" xfId="0" applyNumberFormat="1" applyFont="1" applyFill="1" applyBorder="1" applyAlignment="1" applyProtection="1">
      <alignment vertical="center" wrapText="1"/>
      <protection locked="0"/>
    </xf>
    <xf numFmtId="49" fontId="27" fillId="12" borderId="1" xfId="0" applyNumberFormat="1" applyFont="1" applyFill="1" applyBorder="1" applyAlignment="1" applyProtection="1">
      <alignment vertical="center" wrapText="1"/>
      <protection locked="0"/>
    </xf>
    <xf numFmtId="0" fontId="26" fillId="6" borderId="2" xfId="0" applyFont="1" applyFill="1" applyBorder="1" applyAlignment="1">
      <alignment horizontal="center" vertical="center" textRotation="90"/>
    </xf>
    <xf numFmtId="0" fontId="26" fillId="0" borderId="2" xfId="0" applyFont="1" applyBorder="1" applyAlignment="1" applyProtection="1">
      <alignment horizontal="center" vertical="center" wrapText="1"/>
      <protection locked="0"/>
    </xf>
    <xf numFmtId="0" fontId="26" fillId="15" borderId="2" xfId="0" applyFont="1" applyFill="1" applyBorder="1" applyAlignment="1">
      <alignment horizontal="center" vertical="center" textRotation="90"/>
    </xf>
    <xf numFmtId="9" fontId="26" fillId="10" borderId="2" xfId="1" applyFont="1" applyFill="1" applyBorder="1" applyAlignment="1" applyProtection="1">
      <alignment horizontal="left" vertical="center"/>
    </xf>
    <xf numFmtId="0" fontId="26" fillId="12" borderId="2" xfId="0" applyFont="1" applyFill="1" applyBorder="1" applyAlignment="1" applyProtection="1">
      <alignment horizontal="left" vertical="center" wrapText="1"/>
      <protection locked="0"/>
    </xf>
    <xf numFmtId="0" fontId="26" fillId="0" borderId="8" xfId="0" applyFont="1" applyBorder="1" applyAlignment="1" applyProtection="1">
      <alignment horizontal="center" vertical="center" wrapText="1"/>
      <protection locked="0"/>
    </xf>
    <xf numFmtId="0" fontId="22" fillId="0" borderId="2" xfId="0" applyFont="1" applyBorder="1" applyAlignment="1">
      <alignment horizontal="left" vertical="center" wrapText="1"/>
    </xf>
    <xf numFmtId="0" fontId="26" fillId="18" borderId="2" xfId="0" applyFont="1" applyFill="1" applyBorder="1" applyAlignment="1" applyProtection="1">
      <alignment horizontal="left" vertical="center" wrapText="1"/>
      <protection locked="0"/>
    </xf>
    <xf numFmtId="9" fontId="26" fillId="9" borderId="2" xfId="1" applyFont="1" applyFill="1" applyBorder="1" applyAlignment="1" applyProtection="1">
      <alignment horizontal="center" vertical="center" textRotation="90"/>
    </xf>
    <xf numFmtId="9" fontId="26" fillId="0" borderId="2" xfId="1" applyFont="1" applyFill="1" applyBorder="1" applyAlignment="1" applyProtection="1">
      <alignment horizontal="center" vertical="center" textRotation="90"/>
    </xf>
    <xf numFmtId="0" fontId="26"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wrapText="1"/>
      <protection locked="0"/>
    </xf>
    <xf numFmtId="0" fontId="26" fillId="12" borderId="2" xfId="0" applyFont="1" applyFill="1" applyBorder="1" applyAlignment="1" applyProtection="1">
      <alignment horizontal="center" vertical="center" wrapText="1"/>
      <protection locked="0"/>
    </xf>
    <xf numFmtId="0" fontId="22" fillId="12" borderId="2" xfId="0" applyFont="1" applyFill="1" applyBorder="1" applyAlignment="1" applyProtection="1">
      <alignment horizontal="left" vertical="center"/>
      <protection locked="0"/>
    </xf>
    <xf numFmtId="0" fontId="22" fillId="12" borderId="4" xfId="0" applyFont="1" applyFill="1" applyBorder="1" applyAlignment="1" applyProtection="1">
      <alignment horizontal="left" vertical="center"/>
      <protection locked="0"/>
    </xf>
    <xf numFmtId="14" fontId="26" fillId="12" borderId="2" xfId="0" applyNumberFormat="1" applyFont="1" applyFill="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12" borderId="2" xfId="0" applyFont="1" applyFill="1" applyBorder="1" applyAlignment="1" applyProtection="1">
      <alignment horizontal="center" vertical="center"/>
      <protection locked="0"/>
    </xf>
    <xf numFmtId="0" fontId="26" fillId="12" borderId="2" xfId="0" applyFont="1" applyFill="1" applyBorder="1" applyAlignment="1">
      <alignment horizontal="center" vertical="center" wrapText="1"/>
    </xf>
    <xf numFmtId="0" fontId="12" fillId="0" borderId="2" xfId="0" applyFont="1" applyBorder="1" applyAlignment="1" applyProtection="1">
      <alignment vertical="center"/>
      <protection locked="0"/>
    </xf>
    <xf numFmtId="14" fontId="27" fillId="12" borderId="2" xfId="0" applyNumberFormat="1" applyFont="1" applyFill="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0" fillId="0" borderId="1" xfId="0" applyBorder="1" applyAlignment="1">
      <alignment vertical="center"/>
    </xf>
    <xf numFmtId="0" fontId="32" fillId="12" borderId="1"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2" fillId="12" borderId="1" xfId="0" applyFont="1" applyFill="1" applyBorder="1" applyAlignment="1" applyProtection="1">
      <alignment vertical="center" wrapText="1"/>
      <protection locked="0"/>
    </xf>
    <xf numFmtId="0" fontId="22" fillId="12" borderId="1" xfId="0" applyFont="1" applyFill="1" applyBorder="1" applyAlignment="1" applyProtection="1">
      <alignment horizontal="left" vertical="center"/>
      <protection locked="0"/>
    </xf>
    <xf numFmtId="0" fontId="22" fillId="17" borderId="1" xfId="0" applyFont="1" applyFill="1" applyBorder="1" applyAlignment="1" applyProtection="1">
      <alignment horizontal="left" vertical="center"/>
      <protection locked="0"/>
    </xf>
    <xf numFmtId="0" fontId="26" fillId="12" borderId="1" xfId="0" applyFont="1" applyFill="1" applyBorder="1" applyAlignment="1" applyProtection="1">
      <alignment horizontal="left" vertical="center"/>
      <protection locked="0"/>
    </xf>
    <xf numFmtId="0" fontId="26" fillId="12" borderId="1" xfId="0" applyFont="1" applyFill="1" applyBorder="1" applyAlignment="1">
      <alignment horizontal="center" vertical="center" wrapText="1"/>
    </xf>
    <xf numFmtId="0" fontId="22" fillId="12" borderId="1" xfId="0" applyFont="1" applyFill="1" applyBorder="1" applyAlignment="1" applyProtection="1">
      <alignment horizontal="center" vertical="center"/>
      <protection locked="0"/>
    </xf>
    <xf numFmtId="9" fontId="26" fillId="12" borderId="2" xfId="1" applyFont="1" applyFill="1" applyBorder="1" applyAlignment="1" applyProtection="1">
      <alignment horizontal="center" vertical="center"/>
      <protection locked="0"/>
    </xf>
    <xf numFmtId="0" fontId="33" fillId="12" borderId="2" xfId="4" applyFont="1" applyFill="1" applyBorder="1" applyAlignment="1" applyProtection="1">
      <alignment vertical="center" wrapText="1"/>
      <protection locked="0"/>
    </xf>
    <xf numFmtId="1" fontId="26" fillId="12" borderId="2" xfId="0" applyNumberFormat="1" applyFont="1" applyFill="1" applyBorder="1" applyAlignment="1" applyProtection="1">
      <alignment horizontal="center" vertical="center"/>
      <protection locked="0"/>
    </xf>
    <xf numFmtId="0" fontId="26" fillId="12" borderId="2" xfId="0" applyFont="1" applyFill="1" applyBorder="1" applyAlignment="1" applyProtection="1">
      <alignment vertical="center" wrapText="1"/>
      <protection locked="0"/>
    </xf>
    <xf numFmtId="14" fontId="26" fillId="0" borderId="1" xfId="0" applyNumberFormat="1" applyFont="1" applyBorder="1" applyAlignment="1" applyProtection="1">
      <alignment horizontal="center" vertical="center"/>
      <protection locked="0"/>
    </xf>
    <xf numFmtId="0" fontId="26" fillId="0" borderId="1" xfId="4" applyFont="1" applyFill="1" applyBorder="1" applyAlignment="1" applyProtection="1">
      <alignment horizontal="center" vertical="center"/>
      <protection locked="0"/>
    </xf>
    <xf numFmtId="0" fontId="26" fillId="0" borderId="1" xfId="0" applyFont="1" applyBorder="1" applyAlignment="1" applyProtection="1">
      <alignment horizontal="justify" vertical="center" wrapText="1"/>
      <protection locked="0"/>
    </xf>
    <xf numFmtId="0" fontId="26" fillId="0" borderId="2" xfId="0" applyFont="1" applyBorder="1" applyAlignment="1" applyProtection="1">
      <alignment vertical="center"/>
      <protection locked="0"/>
    </xf>
    <xf numFmtId="14" fontId="26" fillId="0" borderId="2" xfId="0" applyNumberFormat="1" applyFont="1" applyBorder="1" applyAlignment="1" applyProtection="1">
      <alignment horizontal="center" vertical="center"/>
      <protection locked="0"/>
    </xf>
    <xf numFmtId="0" fontId="26" fillId="0" borderId="2" xfId="4" applyFont="1" applyFill="1" applyBorder="1" applyAlignment="1" applyProtection="1">
      <alignment vertical="center"/>
      <protection locked="0"/>
    </xf>
    <xf numFmtId="0" fontId="26" fillId="0" borderId="2" xfId="0" applyFont="1" applyBorder="1" applyAlignment="1" applyProtection="1">
      <alignment vertical="center" wrapText="1"/>
      <protection locked="0"/>
    </xf>
    <xf numFmtId="9" fontId="26" fillId="0" borderId="1" xfId="0" applyNumberFormat="1" applyFont="1" applyBorder="1" applyAlignment="1" applyProtection="1">
      <alignment horizontal="center" vertical="center"/>
      <protection locked="0"/>
    </xf>
    <xf numFmtId="14" fontId="26" fillId="0" borderId="1" xfId="0" applyNumberFormat="1" applyFont="1" applyBorder="1" applyAlignment="1" applyProtection="1">
      <alignment vertical="center"/>
      <protection locked="0"/>
    </xf>
    <xf numFmtId="0" fontId="33" fillId="0" borderId="1" xfId="4" applyFont="1" applyBorder="1" applyAlignment="1" applyProtection="1">
      <alignment horizontal="center" vertical="center" wrapText="1"/>
      <protection locked="0"/>
    </xf>
    <xf numFmtId="0" fontId="26" fillId="12" borderId="1" xfId="0" applyFont="1" applyFill="1" applyBorder="1" applyAlignment="1" applyProtection="1">
      <alignment horizontal="center" vertical="center"/>
      <protection locked="0"/>
    </xf>
    <xf numFmtId="0" fontId="35" fillId="12" borderId="1" xfId="0" applyFont="1" applyFill="1" applyBorder="1" applyAlignment="1">
      <alignment vertical="center" wrapText="1"/>
    </xf>
    <xf numFmtId="0" fontId="35" fillId="0" borderId="1" xfId="0" applyFont="1" applyBorder="1" applyAlignment="1" applyProtection="1">
      <alignment horizontal="center" vertical="center"/>
      <protection locked="0"/>
    </xf>
    <xf numFmtId="9" fontId="26" fillId="12" borderId="2" xfId="0" applyNumberFormat="1" applyFont="1" applyFill="1" applyBorder="1" applyAlignment="1" applyProtection="1">
      <alignment horizontal="center" vertical="center"/>
      <protection locked="0"/>
    </xf>
    <xf numFmtId="14" fontId="35" fillId="12" borderId="1" xfId="0" applyNumberFormat="1" applyFont="1" applyFill="1" applyBorder="1" applyAlignment="1" applyProtection="1">
      <alignment horizontal="center" vertical="center" wrapText="1"/>
      <protection locked="0"/>
    </xf>
    <xf numFmtId="0" fontId="35" fillId="12" borderId="1" xfId="0" applyFont="1" applyFill="1" applyBorder="1" applyAlignment="1" applyProtection="1">
      <alignment horizontal="center" vertical="center" wrapText="1"/>
      <protection locked="0"/>
    </xf>
    <xf numFmtId="0" fontId="33" fillId="0" borderId="1" xfId="4" applyFont="1" applyFill="1" applyBorder="1" applyAlignment="1" applyProtection="1">
      <alignment horizontal="center" vertical="center" wrapText="1"/>
      <protection locked="0"/>
    </xf>
    <xf numFmtId="9" fontId="35" fillId="0" borderId="1" xfId="0" applyNumberFormat="1" applyFont="1" applyBorder="1" applyAlignment="1" applyProtection="1">
      <alignment horizontal="center" vertical="center" wrapText="1"/>
      <protection locked="0"/>
    </xf>
    <xf numFmtId="9" fontId="26" fillId="12" borderId="1" xfId="0" applyNumberFormat="1" applyFont="1" applyFill="1" applyBorder="1" applyAlignment="1" applyProtection="1">
      <alignment horizontal="center" vertical="center"/>
      <protection locked="0"/>
    </xf>
    <xf numFmtId="0" fontId="35" fillId="12" borderId="4" xfId="0" applyFont="1" applyFill="1" applyBorder="1" applyAlignment="1">
      <alignment horizontal="center" vertical="center" wrapText="1"/>
    </xf>
    <xf numFmtId="49" fontId="26" fillId="0" borderId="2" xfId="0" applyNumberFormat="1" applyFont="1" applyBorder="1" applyAlignment="1" applyProtection="1">
      <alignment horizontal="center" vertical="center"/>
      <protection locked="0"/>
    </xf>
    <xf numFmtId="14" fontId="35" fillId="12" borderId="4" xfId="0" applyNumberFormat="1" applyFont="1" applyFill="1" applyBorder="1" applyAlignment="1">
      <alignment horizontal="center" vertical="center"/>
    </xf>
    <xf numFmtId="14" fontId="26" fillId="0" borderId="1" xfId="1" applyNumberFormat="1" applyFont="1" applyBorder="1" applyAlignment="1" applyProtection="1">
      <alignment horizontal="center" vertical="center"/>
      <protection locked="0"/>
    </xf>
    <xf numFmtId="0" fontId="26" fillId="0" borderId="1" xfId="0" applyFont="1" applyBorder="1" applyAlignment="1" applyProtection="1">
      <alignment horizontal="left" vertical="center"/>
      <protection locked="0"/>
    </xf>
    <xf numFmtId="1" fontId="26" fillId="0" borderId="1" xfId="0" applyNumberFormat="1" applyFont="1" applyBorder="1" applyAlignment="1" applyProtection="1">
      <alignment horizontal="center" vertical="center" wrapText="1"/>
      <protection locked="0"/>
    </xf>
    <xf numFmtId="14" fontId="26" fillId="0" borderId="1" xfId="0" applyNumberFormat="1" applyFont="1" applyBorder="1" applyAlignment="1" applyProtection="1">
      <alignment horizontal="left" vertical="center"/>
      <protection locked="0"/>
    </xf>
    <xf numFmtId="0" fontId="33" fillId="0" borderId="1" xfId="4" applyFont="1" applyFill="1" applyBorder="1" applyAlignment="1" applyProtection="1">
      <alignment horizontal="left" vertical="center" wrapText="1"/>
      <protection locked="0"/>
    </xf>
    <xf numFmtId="1" fontId="26" fillId="0" borderId="1" xfId="0" applyNumberFormat="1" applyFont="1" applyBorder="1" applyAlignment="1" applyProtection="1">
      <alignment horizontal="center" vertical="center"/>
      <protection locked="0"/>
    </xf>
    <xf numFmtId="0" fontId="33" fillId="0" borderId="1" xfId="4" applyFont="1" applyFill="1" applyBorder="1" applyAlignment="1" applyProtection="1">
      <alignment vertical="center" wrapText="1"/>
      <protection locked="0"/>
    </xf>
    <xf numFmtId="0" fontId="33" fillId="12" borderId="1" xfId="4" applyFont="1" applyFill="1" applyBorder="1" applyAlignment="1" applyProtection="1">
      <alignment horizontal="center" vertical="center" wrapText="1"/>
      <protection locked="0"/>
    </xf>
    <xf numFmtId="0" fontId="27" fillId="12" borderId="5" xfId="0" applyFont="1" applyFill="1" applyBorder="1" applyAlignment="1" applyProtection="1">
      <alignment horizontal="center" vertical="center" wrapText="1"/>
      <protection locked="0"/>
    </xf>
    <xf numFmtId="0" fontId="27" fillId="12" borderId="7" xfId="0" applyFont="1" applyFill="1" applyBorder="1" applyAlignment="1" applyProtection="1">
      <alignment horizontal="center" vertical="center" wrapText="1"/>
      <protection locked="0"/>
    </xf>
    <xf numFmtId="14" fontId="27" fillId="12" borderId="7" xfId="0" applyNumberFormat="1" applyFont="1" applyFill="1" applyBorder="1" applyAlignment="1" applyProtection="1">
      <alignment horizontal="center" vertical="center" wrapText="1"/>
      <protection locked="0"/>
    </xf>
    <xf numFmtId="0" fontId="28" fillId="12" borderId="1" xfId="0" applyFont="1" applyFill="1" applyBorder="1" applyAlignment="1">
      <alignment horizontal="center" vertical="center"/>
    </xf>
    <xf numFmtId="0" fontId="28" fillId="12" borderId="1" xfId="0" applyFont="1" applyFill="1" applyBorder="1" applyAlignment="1">
      <alignment horizontal="justify" vertical="center" wrapText="1"/>
    </xf>
    <xf numFmtId="9" fontId="28" fillId="12" borderId="1" xfId="0" applyNumberFormat="1" applyFont="1" applyFill="1" applyBorder="1" applyAlignment="1">
      <alignment horizontal="center" vertical="center"/>
    </xf>
    <xf numFmtId="14" fontId="28" fillId="12" borderId="1" xfId="0" applyNumberFormat="1" applyFont="1" applyFill="1" applyBorder="1" applyAlignment="1">
      <alignment horizontal="center" vertical="center"/>
    </xf>
    <xf numFmtId="0" fontId="33" fillId="12" borderId="1" xfId="4"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15" fillId="12" borderId="2" xfId="0" applyFont="1" applyFill="1" applyBorder="1" applyAlignment="1" applyProtection="1">
      <alignment horizontal="center" wrapText="1"/>
      <protection locked="0"/>
    </xf>
    <xf numFmtId="0" fontId="15" fillId="12" borderId="4" xfId="0" applyFont="1" applyFill="1" applyBorder="1" applyAlignment="1" applyProtection="1">
      <alignment horizontal="center" wrapText="1"/>
      <protection locked="0"/>
    </xf>
    <xf numFmtId="0" fontId="12" fillId="0" borderId="1" xfId="0" applyFont="1" applyBorder="1" applyAlignment="1" applyProtection="1">
      <alignment horizontal="center" vertical="center"/>
      <protection locked="0"/>
    </xf>
    <xf numFmtId="0" fontId="12" fillId="12" borderId="1" xfId="0" applyFont="1" applyFill="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22" fillId="0" borderId="2" xfId="0" applyFont="1" applyBorder="1" applyAlignment="1" applyProtection="1">
      <alignment horizontal="center" vertical="center"/>
      <protection locked="0"/>
    </xf>
    <xf numFmtId="0" fontId="35" fillId="0" borderId="4" xfId="0" applyFont="1" applyBorder="1" applyAlignment="1">
      <alignment horizontal="center" vertical="center"/>
    </xf>
    <xf numFmtId="0" fontId="26" fillId="0" borderId="2" xfId="0" applyFont="1" applyBorder="1" applyAlignment="1" applyProtection="1">
      <alignment horizontal="center" vertical="center" wrapText="1"/>
      <protection locked="0"/>
    </xf>
    <xf numFmtId="0" fontId="35" fillId="0" borderId="4" xfId="0" applyFont="1" applyBorder="1" applyAlignment="1">
      <alignment horizontal="center" vertical="center" wrapText="1"/>
    </xf>
    <xf numFmtId="9" fontId="26" fillId="0" borderId="2" xfId="0" applyNumberFormat="1"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33" fillId="0" borderId="2" xfId="4" applyFont="1" applyBorder="1" applyAlignment="1" applyProtection="1">
      <alignment horizontal="center" vertical="center" wrapText="1"/>
      <protection locked="0"/>
    </xf>
    <xf numFmtId="0" fontId="26" fillId="0" borderId="2" xfId="0" applyFont="1" applyBorder="1" applyAlignment="1" applyProtection="1">
      <alignment horizontal="left" vertical="center" wrapText="1"/>
      <protection locked="0"/>
    </xf>
    <xf numFmtId="0" fontId="35" fillId="0" borderId="4" xfId="0" applyFont="1" applyBorder="1" applyAlignment="1">
      <alignment horizontal="left" vertical="center" wrapText="1"/>
    </xf>
    <xf numFmtId="0" fontId="12" fillId="0" borderId="2" xfId="0" applyFont="1" applyBorder="1" applyAlignment="1" applyProtection="1">
      <alignment horizontal="center" vertical="center"/>
      <protection locked="0"/>
    </xf>
    <xf numFmtId="0" fontId="0" fillId="0" borderId="4" xfId="0" applyBorder="1" applyAlignment="1">
      <alignment horizontal="center" vertical="center"/>
    </xf>
    <xf numFmtId="9" fontId="26" fillId="0" borderId="2" xfId="0" applyNumberFormat="1" applyFont="1" applyBorder="1" applyAlignment="1" applyProtection="1">
      <alignment horizontal="center" vertical="center" wrapText="1"/>
      <protection locked="0"/>
    </xf>
    <xf numFmtId="14" fontId="26" fillId="0" borderId="2" xfId="0" applyNumberFormat="1" applyFont="1" applyBorder="1" applyAlignment="1" applyProtection="1">
      <alignment horizontal="center" vertical="center"/>
      <protection locked="0"/>
    </xf>
    <xf numFmtId="0" fontId="26" fillId="18" borderId="2" xfId="0"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18" borderId="2" xfId="0" applyFont="1" applyFill="1" applyBorder="1" applyAlignment="1" applyProtection="1">
      <alignment horizontal="left" vertical="center" wrapText="1"/>
      <protection locked="0"/>
    </xf>
    <xf numFmtId="0" fontId="26" fillId="18" borderId="2" xfId="0" applyFont="1" applyFill="1" applyBorder="1" applyAlignment="1" applyProtection="1">
      <alignment horizontal="left" vertical="center"/>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18" borderId="2" xfId="0" applyFont="1" applyFill="1" applyBorder="1" applyAlignment="1">
      <alignment horizontal="left" vertical="center"/>
    </xf>
    <xf numFmtId="0" fontId="2" fillId="0" borderId="0" xfId="0" applyFont="1" applyProtection="1">
      <protection locked="0"/>
    </xf>
    <xf numFmtId="0" fontId="0" fillId="0" borderId="0" xfId="0"/>
    <xf numFmtId="0" fontId="26" fillId="12" borderId="2" xfId="0" applyFont="1" applyFill="1" applyBorder="1" applyAlignment="1" applyProtection="1">
      <alignment horizontal="left" vertical="center" wrapText="1"/>
      <protection locked="0"/>
    </xf>
    <xf numFmtId="0" fontId="26" fillId="12" borderId="4" xfId="0" applyFont="1" applyFill="1" applyBorder="1" applyAlignment="1">
      <alignment horizontal="left" vertical="center" wrapText="1"/>
    </xf>
    <xf numFmtId="0" fontId="26" fillId="12" borderId="2" xfId="0" applyFont="1" applyFill="1" applyBorder="1" applyAlignment="1" applyProtection="1">
      <alignment horizontal="center" vertical="center" wrapText="1"/>
      <protection locked="0"/>
    </xf>
    <xf numFmtId="0" fontId="26" fillId="12" borderId="4" xfId="0" applyFont="1" applyFill="1" applyBorder="1" applyAlignment="1">
      <alignment horizontal="center" vertical="center" wrapText="1"/>
    </xf>
    <xf numFmtId="9" fontId="26" fillId="10" borderId="2" xfId="1" applyFont="1" applyFill="1" applyBorder="1" applyAlignment="1" applyProtection="1">
      <alignment horizontal="left" vertical="center" textRotation="90"/>
    </xf>
    <xf numFmtId="0" fontId="26" fillId="10" borderId="4" xfId="0" applyFont="1" applyFill="1" applyBorder="1" applyAlignment="1">
      <alignment horizontal="left" vertical="center" textRotation="90"/>
    </xf>
    <xf numFmtId="0" fontId="26" fillId="6" borderId="2" xfId="0" applyFont="1" applyFill="1" applyBorder="1" applyAlignment="1">
      <alignment horizontal="center" vertical="center"/>
    </xf>
    <xf numFmtId="0" fontId="26" fillId="0" borderId="4" xfId="0" applyFont="1" applyBorder="1" applyAlignment="1">
      <alignment horizontal="center" vertical="center"/>
    </xf>
    <xf numFmtId="0" fontId="26" fillId="12" borderId="4" xfId="0" applyFont="1" applyFill="1" applyBorder="1" applyAlignment="1" applyProtection="1">
      <alignment horizontal="left" vertical="center" wrapText="1"/>
      <protection locked="0"/>
    </xf>
    <xf numFmtId="0" fontId="19" fillId="17" borderId="16" xfId="0" applyFont="1" applyFill="1" applyBorder="1" applyAlignment="1" applyProtection="1">
      <alignment horizontal="center" vertical="center" wrapText="1"/>
      <protection locked="0"/>
    </xf>
    <xf numFmtId="0" fontId="19" fillId="17" borderId="17" xfId="0" applyFont="1" applyFill="1" applyBorder="1" applyAlignment="1" applyProtection="1">
      <alignment horizontal="center" vertical="center" wrapText="1"/>
      <protection locked="0"/>
    </xf>
    <xf numFmtId="0" fontId="23" fillId="3" borderId="0" xfId="0" applyFont="1" applyFill="1" applyAlignment="1" applyProtection="1">
      <alignment horizontal="center" vertical="center"/>
      <protection locked="0"/>
    </xf>
    <xf numFmtId="0" fontId="24" fillId="0" borderId="0" xfId="0" applyFont="1" applyAlignment="1">
      <alignment horizontal="center" vertical="center"/>
    </xf>
    <xf numFmtId="0" fontId="24" fillId="0" borderId="18" xfId="0" applyFont="1" applyBorder="1" applyAlignment="1">
      <alignment horizontal="center" vertical="center"/>
    </xf>
    <xf numFmtId="0" fontId="9" fillId="4" borderId="20" xfId="0" applyFont="1" applyFill="1" applyBorder="1" applyAlignment="1" applyProtection="1">
      <alignment horizontal="center" vertical="center"/>
      <protection locked="0"/>
    </xf>
    <xf numFmtId="0" fontId="0" fillId="0" borderId="20" xfId="0" applyBorder="1" applyAlignment="1">
      <alignment horizontal="center" vertical="center"/>
    </xf>
    <xf numFmtId="0" fontId="21" fillId="5" borderId="20" xfId="0" applyFont="1" applyFill="1" applyBorder="1" applyAlignment="1" applyProtection="1">
      <alignment horizontal="center" vertical="center" wrapText="1"/>
      <protection locked="0"/>
    </xf>
    <xf numFmtId="0" fontId="0" fillId="0" borderId="20" xfId="0" applyBorder="1" applyAlignment="1">
      <alignment horizontal="center" vertical="center" wrapText="1"/>
    </xf>
    <xf numFmtId="0" fontId="26" fillId="18" borderId="4" xfId="0" applyFont="1" applyFill="1" applyBorder="1" applyAlignment="1" applyProtection="1">
      <alignment horizontal="left" vertical="center" wrapText="1"/>
      <protection locked="0"/>
    </xf>
    <xf numFmtId="0" fontId="26" fillId="12" borderId="3" xfId="0" applyFont="1" applyFill="1" applyBorder="1" applyAlignment="1" applyProtection="1">
      <alignment horizontal="left" vertical="center" wrapText="1"/>
      <protection locked="0"/>
    </xf>
    <xf numFmtId="0" fontId="22" fillId="12" borderId="2" xfId="0" applyFont="1" applyFill="1" applyBorder="1" applyAlignment="1" applyProtection="1">
      <alignment horizontal="left" vertical="center"/>
      <protection locked="0"/>
    </xf>
    <xf numFmtId="0" fontId="22" fillId="12" borderId="4" xfId="0" applyFont="1" applyFill="1" applyBorder="1" applyAlignment="1" applyProtection="1">
      <alignment horizontal="left" vertical="center"/>
      <protection locked="0"/>
    </xf>
    <xf numFmtId="0" fontId="26" fillId="12" borderId="2" xfId="0" applyFont="1" applyFill="1" applyBorder="1" applyAlignment="1" applyProtection="1">
      <alignment horizontal="justify" vertical="center" wrapText="1"/>
      <protection locked="0"/>
    </xf>
    <xf numFmtId="0" fontId="26" fillId="12" borderId="4" xfId="0" applyFont="1" applyFill="1" applyBorder="1" applyAlignment="1" applyProtection="1">
      <alignment horizontal="justify" vertical="center" wrapText="1"/>
      <protection locked="0"/>
    </xf>
    <xf numFmtId="0" fontId="26" fillId="12" borderId="2" xfId="0" applyFont="1" applyFill="1" applyBorder="1" applyAlignment="1">
      <alignment horizontal="left" vertical="center" textRotation="90"/>
    </xf>
    <xf numFmtId="0" fontId="26" fillId="12" borderId="4" xfId="0" applyFont="1" applyFill="1" applyBorder="1" applyAlignment="1">
      <alignment horizontal="left" vertical="center" textRotation="90"/>
    </xf>
    <xf numFmtId="9" fontId="26" fillId="12" borderId="2" xfId="0" applyNumberFormat="1" applyFont="1" applyFill="1" applyBorder="1" applyAlignment="1">
      <alignment horizontal="left" vertical="center" textRotation="90"/>
    </xf>
    <xf numFmtId="9" fontId="26" fillId="14" borderId="2" xfId="0" applyNumberFormat="1" applyFont="1" applyFill="1" applyBorder="1" applyAlignment="1">
      <alignment horizontal="left" vertical="center" textRotation="90"/>
    </xf>
    <xf numFmtId="9" fontId="26" fillId="14" borderId="4" xfId="0" applyNumberFormat="1" applyFont="1" applyFill="1" applyBorder="1" applyAlignment="1">
      <alignment horizontal="left" vertical="center" textRotation="90"/>
    </xf>
    <xf numFmtId="0" fontId="26" fillId="12" borderId="2" xfId="0" applyFont="1" applyFill="1" applyBorder="1" applyAlignment="1" applyProtection="1">
      <alignment horizontal="left" vertical="center"/>
      <protection locked="0"/>
    </xf>
    <xf numFmtId="0" fontId="26" fillId="12" borderId="4" xfId="0" applyFont="1" applyFill="1" applyBorder="1" applyAlignment="1">
      <alignment horizontal="left" vertical="center"/>
    </xf>
    <xf numFmtId="14" fontId="26" fillId="12" borderId="2" xfId="0" applyNumberFormat="1" applyFont="1" applyFill="1" applyBorder="1" applyAlignment="1" applyProtection="1">
      <alignment horizontal="center" vertical="center"/>
      <protection locked="0"/>
    </xf>
    <xf numFmtId="0" fontId="26" fillId="12" borderId="4" xfId="0" applyFont="1" applyFill="1" applyBorder="1" applyAlignment="1">
      <alignment horizontal="center" vertical="center"/>
    </xf>
    <xf numFmtId="0" fontId="26" fillId="0" borderId="4" xfId="0" applyFont="1" applyBorder="1" applyAlignment="1" applyProtection="1">
      <alignment horizontal="center" vertical="center"/>
      <protection locked="0"/>
    </xf>
    <xf numFmtId="164" fontId="26" fillId="15" borderId="2" xfId="3" applyFont="1" applyFill="1" applyBorder="1" applyAlignment="1" applyProtection="1">
      <alignment horizontal="center" vertical="center" textRotation="90"/>
      <protection hidden="1"/>
    </xf>
    <xf numFmtId="0" fontId="26" fillId="0" borderId="4" xfId="0" applyFont="1" applyBorder="1" applyAlignment="1">
      <alignment horizontal="center" vertical="center" textRotation="90"/>
    </xf>
    <xf numFmtId="9" fontId="26" fillId="9" borderId="2" xfId="1" applyFont="1" applyFill="1" applyBorder="1" applyAlignment="1" applyProtection="1">
      <alignment horizontal="left" vertical="center" textRotation="90"/>
    </xf>
    <xf numFmtId="0" fontId="26" fillId="9" borderId="4" xfId="0" applyFont="1" applyFill="1" applyBorder="1" applyAlignment="1">
      <alignment horizontal="left" vertical="center" textRotation="90"/>
    </xf>
    <xf numFmtId="9" fontId="26" fillId="12" borderId="2" xfId="1" applyFont="1" applyFill="1" applyBorder="1" applyAlignment="1" applyProtection="1">
      <alignment horizontal="left" vertical="center" wrapText="1"/>
      <protection locked="0"/>
    </xf>
    <xf numFmtId="9" fontId="26" fillId="10" borderId="2" xfId="1" applyFont="1" applyFill="1" applyBorder="1" applyAlignment="1" applyProtection="1">
      <alignment horizontal="left" vertical="center"/>
    </xf>
    <xf numFmtId="0" fontId="26" fillId="10" borderId="4" xfId="0" applyFont="1" applyFill="1" applyBorder="1" applyAlignment="1">
      <alignment horizontal="left" vertical="center"/>
    </xf>
    <xf numFmtId="9" fontId="26" fillId="11" borderId="2" xfId="1" applyFont="1" applyFill="1" applyBorder="1" applyAlignment="1" applyProtection="1">
      <alignment horizontal="center" vertical="center" textRotation="90"/>
    </xf>
    <xf numFmtId="0" fontId="26" fillId="12" borderId="2" xfId="0" applyFont="1" applyFill="1" applyBorder="1" applyAlignment="1" applyProtection="1">
      <alignment horizontal="left" vertical="center" textRotation="255"/>
      <protection locked="0"/>
    </xf>
    <xf numFmtId="0" fontId="26" fillId="12" borderId="4" xfId="0" applyFont="1" applyFill="1" applyBorder="1" applyAlignment="1">
      <alignment horizontal="left" vertical="center" textRotation="255"/>
    </xf>
    <xf numFmtId="0" fontId="26" fillId="14" borderId="2" xfId="0" applyFont="1" applyFill="1" applyBorder="1" applyAlignment="1">
      <alignment horizontal="left" vertical="center"/>
    </xf>
    <xf numFmtId="0" fontId="26" fillId="14" borderId="4" xfId="0" applyFont="1" applyFill="1" applyBorder="1" applyAlignment="1">
      <alignment horizontal="left" vertical="center"/>
    </xf>
    <xf numFmtId="0" fontId="26" fillId="12" borderId="2" xfId="0" applyFont="1" applyFill="1" applyBorder="1" applyAlignment="1" applyProtection="1">
      <alignment horizontal="center" vertical="center"/>
      <protection locked="0"/>
    </xf>
    <xf numFmtId="0" fontId="26" fillId="12" borderId="4" xfId="0" applyFont="1" applyFill="1" applyBorder="1" applyAlignment="1" applyProtection="1">
      <alignment horizontal="center" vertical="center"/>
      <protection locked="0"/>
    </xf>
    <xf numFmtId="9" fontId="26" fillId="14" borderId="2" xfId="1" applyFont="1" applyFill="1" applyBorder="1" applyAlignment="1" applyProtection="1">
      <alignment horizontal="left" vertical="center" textRotation="90"/>
    </xf>
    <xf numFmtId="0" fontId="26" fillId="14" borderId="4" xfId="0" applyFont="1" applyFill="1" applyBorder="1" applyAlignment="1">
      <alignment horizontal="left" vertical="center" textRotation="90"/>
    </xf>
    <xf numFmtId="9" fontId="26" fillId="12" borderId="2" xfId="1" applyFont="1" applyFill="1" applyBorder="1" applyAlignment="1" applyProtection="1">
      <alignment horizontal="left" vertical="center"/>
    </xf>
    <xf numFmtId="9" fontId="22" fillId="19" borderId="2" xfId="1" applyFont="1" applyFill="1" applyBorder="1" applyAlignment="1" applyProtection="1">
      <alignment horizontal="center" vertical="center" textRotation="90"/>
    </xf>
    <xf numFmtId="9" fontId="26" fillId="12" borderId="2" xfId="1" applyFont="1" applyFill="1" applyBorder="1" applyAlignment="1" applyProtection="1">
      <alignment horizontal="left" vertical="center" textRotation="90"/>
    </xf>
    <xf numFmtId="164" fontId="26" fillId="0" borderId="2" xfId="3" applyFont="1" applyBorder="1" applyAlignment="1" applyProtection="1">
      <alignment horizontal="center" vertical="center"/>
      <protection hidden="1"/>
    </xf>
    <xf numFmtId="0" fontId="22" fillId="12" borderId="2" xfId="0" applyFont="1" applyFill="1" applyBorder="1" applyAlignment="1" applyProtection="1">
      <alignment horizontal="left" vertical="center" textRotation="90"/>
      <protection locked="0"/>
    </xf>
    <xf numFmtId="0" fontId="26" fillId="12" borderId="2" xfId="0" applyFont="1" applyFill="1" applyBorder="1" applyAlignment="1">
      <alignment horizontal="justify" wrapText="1"/>
    </xf>
    <xf numFmtId="0" fontId="26" fillId="12" borderId="4" xfId="0" applyFont="1" applyFill="1" applyBorder="1" applyAlignment="1">
      <alignment horizontal="justify" wrapText="1"/>
    </xf>
    <xf numFmtId="0" fontId="26" fillId="12" borderId="2" xfId="0" applyFont="1" applyFill="1" applyBorder="1" applyAlignment="1">
      <alignment horizontal="left"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15" borderId="2" xfId="0" applyFont="1" applyFill="1" applyBorder="1" applyAlignment="1">
      <alignment horizontal="center" vertical="center" textRotation="90"/>
    </xf>
    <xf numFmtId="0" fontId="26" fillId="0" borderId="2" xfId="0" applyFont="1" applyBorder="1" applyAlignment="1">
      <alignment horizontal="left" vertical="center" wrapText="1"/>
    </xf>
    <xf numFmtId="0" fontId="22" fillId="0" borderId="2" xfId="0" applyFont="1" applyBorder="1" applyAlignment="1">
      <alignment horizontal="left" vertical="center" wrapText="1"/>
    </xf>
    <xf numFmtId="0" fontId="26" fillId="12" borderId="2" xfId="0" applyFont="1" applyFill="1" applyBorder="1" applyAlignment="1">
      <alignment horizontal="justify" vertical="center" wrapText="1"/>
    </xf>
    <xf numFmtId="0" fontId="26" fillId="12" borderId="4" xfId="0" applyFont="1" applyFill="1" applyBorder="1" applyAlignment="1">
      <alignment horizontal="justify" vertical="center" wrapText="1"/>
    </xf>
    <xf numFmtId="0" fontId="27" fillId="12" borderId="2" xfId="0" applyFont="1" applyFill="1" applyBorder="1" applyAlignment="1" applyProtection="1">
      <alignment horizontal="center" vertical="center" wrapText="1"/>
      <protection locked="0"/>
    </xf>
    <xf numFmtId="0" fontId="27" fillId="12" borderId="3" xfId="0" applyFont="1" applyFill="1" applyBorder="1" applyAlignment="1" applyProtection="1">
      <alignment horizontal="center" vertical="center" wrapText="1"/>
      <protection locked="0"/>
    </xf>
    <xf numFmtId="9" fontId="26" fillId="14" borderId="2" xfId="0" applyNumberFormat="1" applyFont="1" applyFill="1" applyBorder="1" applyAlignment="1">
      <alignment horizontal="center" vertical="center" textRotation="90"/>
    </xf>
    <xf numFmtId="0" fontId="26" fillId="0" borderId="2" xfId="0" applyFont="1" applyBorder="1" applyAlignment="1">
      <alignment vertical="center" wrapText="1"/>
    </xf>
    <xf numFmtId="0" fontId="26" fillId="0" borderId="4" xfId="0" applyFont="1" applyBorder="1" applyAlignment="1">
      <alignment vertical="center" wrapText="1"/>
    </xf>
    <xf numFmtId="0" fontId="26" fillId="10" borderId="2" xfId="0" applyFont="1" applyFill="1" applyBorder="1" applyAlignment="1">
      <alignment vertical="center"/>
    </xf>
    <xf numFmtId="0" fontId="26" fillId="10" borderId="4" xfId="0" applyFont="1" applyFill="1" applyBorder="1" applyAlignment="1">
      <alignment vertical="center"/>
    </xf>
    <xf numFmtId="9" fontId="26" fillId="0" borderId="2" xfId="0" applyNumberFormat="1" applyFont="1" applyBorder="1" applyAlignment="1">
      <alignment horizontal="center" vertical="center" textRotation="90"/>
    </xf>
    <xf numFmtId="0" fontId="26" fillId="12" borderId="3" xfId="0" applyFont="1" applyFill="1" applyBorder="1" applyAlignment="1">
      <alignment horizontal="left" vertical="center" wrapText="1"/>
    </xf>
    <xf numFmtId="0" fontId="22" fillId="12" borderId="2" xfId="0" applyFont="1" applyFill="1" applyBorder="1" applyAlignment="1">
      <alignment horizontal="left" vertical="center" wrapText="1"/>
    </xf>
    <xf numFmtId="0" fontId="26" fillId="12" borderId="2" xfId="0" applyFont="1" applyFill="1" applyBorder="1" applyAlignment="1">
      <alignment horizontal="center" vertical="center" wrapText="1"/>
    </xf>
    <xf numFmtId="0" fontId="26" fillId="12" borderId="3" xfId="0" applyFont="1" applyFill="1" applyBorder="1" applyAlignment="1">
      <alignment vertical="center" wrapText="1"/>
    </xf>
    <xf numFmtId="0" fontId="26" fillId="12" borderId="4" xfId="0" applyFont="1" applyFill="1" applyBorder="1" applyAlignment="1">
      <alignment vertical="center" wrapText="1"/>
    </xf>
    <xf numFmtId="0" fontId="26" fillId="12" borderId="3" xfId="0" applyFont="1" applyFill="1" applyBorder="1" applyAlignment="1">
      <alignment horizontal="center" vertical="center" wrapText="1"/>
    </xf>
    <xf numFmtId="0" fontId="26" fillId="12" borderId="3" xfId="0" applyFont="1" applyFill="1" applyBorder="1" applyAlignment="1">
      <alignment horizontal="justify" wrapText="1"/>
    </xf>
    <xf numFmtId="0" fontId="26" fillId="12" borderId="3" xfId="0" applyFont="1" applyFill="1" applyBorder="1" applyAlignment="1">
      <alignment horizontal="justify" vertical="center" wrapText="1"/>
    </xf>
    <xf numFmtId="14" fontId="27" fillId="12" borderId="2" xfId="0" applyNumberFormat="1" applyFont="1" applyFill="1" applyBorder="1" applyAlignment="1" applyProtection="1">
      <alignment horizontal="center" vertical="center" wrapText="1"/>
      <protection locked="0"/>
    </xf>
    <xf numFmtId="0" fontId="35" fillId="0" borderId="3" xfId="0" applyFont="1" applyBorder="1" applyAlignment="1">
      <alignment horizontal="center" vertical="center" wrapText="1"/>
    </xf>
    <xf numFmtId="14" fontId="26" fillId="12" borderId="2" xfId="0" applyNumberFormat="1" applyFont="1" applyFill="1" applyBorder="1" applyAlignment="1">
      <alignment horizontal="center" vertical="center" wrapText="1"/>
    </xf>
    <xf numFmtId="0" fontId="26" fillId="0" borderId="3" xfId="0" applyFont="1" applyBorder="1" applyAlignment="1">
      <alignment vertical="center" wrapText="1"/>
    </xf>
    <xf numFmtId="0" fontId="26" fillId="10" borderId="3" xfId="0" applyFont="1" applyFill="1" applyBorder="1" applyAlignment="1">
      <alignment vertical="center"/>
    </xf>
    <xf numFmtId="0" fontId="26" fillId="6" borderId="2" xfId="0" applyFont="1" applyFill="1" applyBorder="1" applyAlignment="1">
      <alignment horizontal="center" vertical="center" textRotation="90"/>
    </xf>
    <xf numFmtId="0" fontId="26" fillId="0" borderId="3" xfId="0" applyFont="1" applyBorder="1" applyAlignment="1">
      <alignment horizontal="center" vertical="center" textRotation="90"/>
    </xf>
    <xf numFmtId="0" fontId="26" fillId="14" borderId="3" xfId="0" applyFont="1" applyFill="1" applyBorder="1" applyAlignment="1">
      <alignment horizontal="center" vertical="center" textRotation="90"/>
    </xf>
    <xf numFmtId="0" fontId="26" fillId="14" borderId="4" xfId="0" applyFont="1" applyFill="1" applyBorder="1" applyAlignment="1">
      <alignment horizontal="center" vertical="center" textRotation="90"/>
    </xf>
    <xf numFmtId="0" fontId="26" fillId="0" borderId="3" xfId="0" applyFont="1" applyBorder="1" applyAlignment="1">
      <alignment horizontal="center" vertical="center"/>
    </xf>
    <xf numFmtId="0" fontId="26" fillId="0" borderId="3" xfId="0" applyFont="1" applyBorder="1" applyAlignment="1">
      <alignment horizontal="center" vertical="center" wrapText="1"/>
    </xf>
    <xf numFmtId="0" fontId="28" fillId="12" borderId="10" xfId="0" applyFont="1" applyFill="1" applyBorder="1" applyAlignment="1" applyProtection="1">
      <alignment horizontal="center" vertical="center" wrapText="1"/>
      <protection locked="0"/>
    </xf>
    <xf numFmtId="0" fontId="28" fillId="12" borderId="3" xfId="0" applyFont="1" applyFill="1" applyBorder="1" applyAlignment="1" applyProtection="1">
      <alignment horizontal="center" vertical="center" wrapText="1"/>
      <protection locked="0"/>
    </xf>
    <xf numFmtId="49" fontId="28" fillId="12" borderId="2" xfId="0" applyNumberFormat="1" applyFont="1" applyFill="1" applyBorder="1" applyAlignment="1" applyProtection="1">
      <alignment horizontal="center" vertical="center" wrapText="1"/>
      <protection locked="0"/>
    </xf>
    <xf numFmtId="49" fontId="28" fillId="12" borderId="4" xfId="0" applyNumberFormat="1" applyFont="1" applyFill="1" applyBorder="1" applyAlignment="1" applyProtection="1">
      <alignment horizontal="center" vertical="center" wrapText="1"/>
      <protection locked="0"/>
    </xf>
    <xf numFmtId="0" fontId="28" fillId="12" borderId="2" xfId="0" applyFont="1" applyFill="1" applyBorder="1" applyAlignment="1" applyProtection="1">
      <alignment horizontal="center" vertical="center" wrapText="1"/>
      <protection locked="0"/>
    </xf>
    <xf numFmtId="0" fontId="28" fillId="12" borderId="4" xfId="0" applyFont="1" applyFill="1" applyBorder="1" applyAlignment="1" applyProtection="1">
      <alignment horizontal="center" vertical="center" wrapText="1"/>
      <protection locked="0"/>
    </xf>
    <xf numFmtId="49" fontId="28" fillId="12" borderId="2" xfId="0" applyNumberFormat="1" applyFont="1" applyFill="1" applyBorder="1" applyAlignment="1" applyProtection="1">
      <alignment horizontal="left" vertical="center" wrapText="1"/>
      <protection locked="0"/>
    </xf>
    <xf numFmtId="49" fontId="28" fillId="12" borderId="4" xfId="0" applyNumberFormat="1" applyFont="1" applyFill="1" applyBorder="1" applyAlignment="1" applyProtection="1">
      <alignment horizontal="left" vertical="center" wrapText="1"/>
      <protection locked="0"/>
    </xf>
    <xf numFmtId="14" fontId="28" fillId="12" borderId="2" xfId="0" applyNumberFormat="1" applyFont="1" applyFill="1" applyBorder="1" applyAlignment="1" applyProtection="1">
      <alignment horizontal="center" vertical="center" wrapText="1"/>
      <protection locked="0"/>
    </xf>
    <xf numFmtId="14" fontId="28" fillId="12" borderId="4" xfId="0" applyNumberFormat="1" applyFont="1" applyFill="1" applyBorder="1" applyAlignment="1" applyProtection="1">
      <alignment horizontal="center" vertical="center" wrapText="1"/>
      <protection locked="0"/>
    </xf>
    <xf numFmtId="9" fontId="26" fillId="14" borderId="2" xfId="0" applyNumberFormat="1" applyFont="1" applyFill="1" applyBorder="1" applyAlignment="1">
      <alignment vertical="center" textRotation="90"/>
    </xf>
    <xf numFmtId="0" fontId="26" fillId="0" borderId="3" xfId="0" applyFont="1" applyBorder="1" applyAlignment="1">
      <alignment vertical="center" textRotation="90"/>
    </xf>
    <xf numFmtId="0" fontId="26" fillId="0" borderId="4" xfId="0" applyFont="1" applyBorder="1" applyAlignment="1">
      <alignment vertical="center" textRotation="90"/>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6" fillId="12" borderId="2" xfId="0" applyFont="1" applyFill="1" applyBorder="1" applyAlignment="1" applyProtection="1">
      <alignment horizontal="justify" vertical="top" wrapText="1"/>
      <protection locked="0"/>
    </xf>
    <xf numFmtId="0" fontId="26" fillId="12" borderId="3" xfId="0" applyFont="1" applyFill="1" applyBorder="1" applyAlignment="1">
      <alignment horizontal="justify" vertical="top" wrapText="1"/>
    </xf>
    <xf numFmtId="0" fontId="26" fillId="12" borderId="4" xfId="0" applyFont="1" applyFill="1" applyBorder="1" applyAlignment="1">
      <alignment horizontal="justify" vertical="top" wrapText="1"/>
    </xf>
    <xf numFmtId="0" fontId="26" fillId="15" borderId="1" xfId="0" applyFont="1" applyFill="1" applyBorder="1" applyAlignment="1">
      <alignment horizontal="center" vertical="center" textRotation="90"/>
    </xf>
    <xf numFmtId="9" fontId="26" fillId="14" borderId="3" xfId="0" applyNumberFormat="1" applyFont="1" applyFill="1" applyBorder="1" applyAlignment="1">
      <alignment horizontal="center" vertical="center" textRotation="90"/>
    </xf>
    <xf numFmtId="9" fontId="26" fillId="14" borderId="4" xfId="0" applyNumberFormat="1" applyFont="1" applyFill="1" applyBorder="1" applyAlignment="1">
      <alignment horizontal="center" vertical="center" textRotation="90"/>
    </xf>
    <xf numFmtId="0" fontId="26" fillId="0" borderId="3" xfId="0" applyFont="1" applyBorder="1" applyAlignment="1">
      <alignment wrapText="1"/>
    </xf>
    <xf numFmtId="0" fontId="26" fillId="0" borderId="4" xfId="0" applyFont="1" applyBorder="1" applyAlignment="1">
      <alignment wrapText="1"/>
    </xf>
    <xf numFmtId="0" fontId="26" fillId="6" borderId="1" xfId="0" applyFont="1" applyFill="1" applyBorder="1" applyAlignment="1">
      <alignment horizontal="center" vertical="center" textRotation="90"/>
    </xf>
    <xf numFmtId="0" fontId="26" fillId="6" borderId="1" xfId="0" applyFont="1" applyFill="1" applyBorder="1" applyAlignment="1">
      <alignment horizontal="center" vertical="center"/>
    </xf>
    <xf numFmtId="14" fontId="28" fillId="12" borderId="3" xfId="0" applyNumberFormat="1" applyFont="1" applyFill="1" applyBorder="1" applyAlignment="1" applyProtection="1">
      <alignment horizontal="center" vertical="center" wrapText="1"/>
      <protection locked="0"/>
    </xf>
    <xf numFmtId="49" fontId="28" fillId="12" borderId="3" xfId="0" applyNumberFormat="1" applyFont="1" applyFill="1" applyBorder="1" applyAlignment="1" applyProtection="1">
      <alignment horizontal="center" vertical="center" wrapText="1"/>
      <protection locked="0"/>
    </xf>
    <xf numFmtId="0" fontId="22" fillId="0" borderId="2" xfId="0" applyFont="1" applyBorder="1" applyAlignment="1" applyProtection="1">
      <alignment horizontal="left" vertical="center"/>
      <protection locked="0"/>
    </xf>
    <xf numFmtId="0" fontId="26" fillId="0" borderId="8" xfId="0" applyFont="1" applyBorder="1" applyAlignment="1" applyProtection="1">
      <alignment horizontal="center" vertical="center" wrapText="1"/>
      <protection locked="0"/>
    </xf>
    <xf numFmtId="0" fontId="26" fillId="0" borderId="12" xfId="0" applyFont="1" applyBorder="1" applyAlignment="1">
      <alignment horizontal="center" vertical="center" wrapText="1"/>
    </xf>
    <xf numFmtId="0" fontId="26" fillId="0" borderId="14" xfId="0" applyFont="1" applyBorder="1" applyAlignment="1">
      <alignment horizontal="center" vertical="center" wrapText="1"/>
    </xf>
    <xf numFmtId="49" fontId="28" fillId="12" borderId="11" xfId="0" applyNumberFormat="1" applyFont="1" applyFill="1" applyBorder="1" applyAlignment="1" applyProtection="1">
      <alignment horizontal="left" vertical="center" wrapText="1"/>
      <protection locked="0"/>
    </xf>
    <xf numFmtId="49" fontId="28" fillId="12" borderId="13" xfId="0" applyNumberFormat="1" applyFont="1" applyFill="1" applyBorder="1" applyAlignment="1" applyProtection="1">
      <alignment horizontal="left" vertical="center" wrapText="1"/>
      <protection locked="0"/>
    </xf>
    <xf numFmtId="49" fontId="28" fillId="12" borderId="15" xfId="0" applyNumberFormat="1" applyFont="1" applyFill="1" applyBorder="1" applyAlignment="1" applyProtection="1">
      <alignment horizontal="left" vertical="center" wrapText="1"/>
      <protection locked="0"/>
    </xf>
    <xf numFmtId="0" fontId="26" fillId="14" borderId="3" xfId="0" applyFont="1" applyFill="1" applyBorder="1" applyAlignment="1">
      <alignment horizontal="left" vertical="center" textRotation="90"/>
    </xf>
    <xf numFmtId="9" fontId="26" fillId="0" borderId="2" xfId="1" applyFont="1" applyFill="1" applyBorder="1" applyAlignment="1" applyProtection="1">
      <alignment horizontal="left" vertical="center" wrapText="1"/>
      <protection locked="0"/>
    </xf>
    <xf numFmtId="0" fontId="26" fillId="10" borderId="3" xfId="0" applyFont="1" applyFill="1" applyBorder="1" applyAlignment="1">
      <alignment horizontal="left" vertical="center"/>
    </xf>
    <xf numFmtId="0" fontId="27" fillId="12" borderId="1" xfId="0" applyFont="1" applyFill="1" applyBorder="1" applyAlignment="1" applyProtection="1">
      <alignment horizontal="center" vertical="center" wrapText="1"/>
      <protection locked="0"/>
    </xf>
    <xf numFmtId="0" fontId="26" fillId="15" borderId="3" xfId="0" applyFont="1" applyFill="1" applyBorder="1" applyAlignment="1">
      <alignment horizontal="center" vertical="center" textRotation="90"/>
    </xf>
    <xf numFmtId="0" fontId="26" fillId="0" borderId="3" xfId="0" applyFont="1" applyBorder="1" applyAlignment="1">
      <alignment horizontal="left" vertical="center" textRotation="90"/>
    </xf>
    <xf numFmtId="0" fontId="26" fillId="0" borderId="4" xfId="0" applyFont="1" applyBorder="1" applyAlignment="1">
      <alignment horizontal="left" vertical="center" textRotation="90"/>
    </xf>
    <xf numFmtId="0" fontId="26" fillId="10" borderId="2" xfId="0" applyFont="1" applyFill="1" applyBorder="1" applyAlignment="1">
      <alignment horizontal="left" vertical="center"/>
    </xf>
    <xf numFmtId="0" fontId="26" fillId="0" borderId="2" xfId="0" applyFont="1" applyBorder="1" applyAlignment="1">
      <alignment horizontal="center"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6" fillId="0" borderId="2" xfId="0" applyFont="1" applyBorder="1" applyAlignment="1">
      <alignment horizontal="justify" vertical="center" wrapText="1"/>
    </xf>
    <xf numFmtId="0" fontId="26" fillId="0" borderId="3" xfId="0" applyFont="1" applyBorder="1" applyAlignment="1">
      <alignment horizontal="justify" vertical="center" wrapText="1"/>
    </xf>
    <xf numFmtId="0" fontId="26" fillId="0" borderId="4" xfId="0" applyFont="1" applyBorder="1" applyAlignment="1">
      <alignment horizontal="justify" vertical="center" wrapText="1"/>
    </xf>
    <xf numFmtId="9" fontId="26" fillId="6" borderId="2" xfId="1" applyFont="1" applyFill="1" applyBorder="1" applyAlignment="1" applyProtection="1">
      <alignment horizontal="center" vertical="center" textRotation="90"/>
    </xf>
    <xf numFmtId="0" fontId="26" fillId="6" borderId="3" xfId="0" applyFont="1" applyFill="1" applyBorder="1" applyAlignment="1">
      <alignment horizontal="center" vertical="center" textRotation="90"/>
    </xf>
    <xf numFmtId="0" fontId="26" fillId="6" borderId="4" xfId="0" applyFont="1" applyFill="1" applyBorder="1" applyAlignment="1">
      <alignment horizontal="center" vertical="center" textRotation="90"/>
    </xf>
    <xf numFmtId="49" fontId="27" fillId="12" borderId="2" xfId="0" applyNumberFormat="1" applyFont="1" applyFill="1" applyBorder="1" applyAlignment="1" applyProtection="1">
      <alignment horizontal="center" vertical="center" wrapText="1"/>
      <protection locked="0"/>
    </xf>
    <xf numFmtId="49" fontId="27" fillId="12" borderId="4" xfId="0" applyNumberFormat="1" applyFont="1" applyFill="1" applyBorder="1" applyAlignment="1" applyProtection="1">
      <alignment horizontal="center" vertical="center" wrapText="1"/>
      <protection locked="0"/>
    </xf>
    <xf numFmtId="14" fontId="27" fillId="12" borderId="4" xfId="0" applyNumberFormat="1" applyFont="1" applyFill="1" applyBorder="1" applyAlignment="1" applyProtection="1">
      <alignment horizontal="center" vertical="center" wrapText="1"/>
      <protection locked="0"/>
    </xf>
    <xf numFmtId="0" fontId="26" fillId="15" borderId="4" xfId="0" applyFont="1" applyFill="1" applyBorder="1" applyAlignment="1">
      <alignment horizontal="center" vertical="center" textRotation="90"/>
    </xf>
    <xf numFmtId="49" fontId="27" fillId="12" borderId="11" xfId="0" applyNumberFormat="1" applyFont="1" applyFill="1" applyBorder="1" applyAlignment="1" applyProtection="1">
      <alignment horizontal="center" vertical="center" wrapText="1"/>
      <protection locked="0"/>
    </xf>
    <xf numFmtId="49" fontId="27" fillId="12" borderId="15" xfId="0" applyNumberFormat="1"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textRotation="90"/>
      <protection locked="0"/>
    </xf>
    <xf numFmtId="0" fontId="26" fillId="12" borderId="2" xfId="0" applyFont="1" applyFill="1" applyBorder="1" applyAlignment="1">
      <alignment horizontal="justify" vertical="top" wrapText="1"/>
    </xf>
    <xf numFmtId="164" fontId="26" fillId="0" borderId="2" xfId="3" applyFont="1" applyBorder="1" applyAlignment="1" applyProtection="1">
      <alignment horizontal="center" vertical="center" textRotation="90"/>
      <protection hidden="1"/>
    </xf>
    <xf numFmtId="9" fontId="26" fillId="10" borderId="2" xfId="0" applyNumberFormat="1" applyFont="1" applyFill="1" applyBorder="1" applyAlignment="1">
      <alignment horizontal="left" vertical="center" textRotation="90"/>
    </xf>
    <xf numFmtId="0" fontId="27" fillId="12" borderId="4" xfId="0" applyFont="1" applyFill="1" applyBorder="1" applyAlignment="1" applyProtection="1">
      <alignment horizontal="center" vertical="center" wrapText="1"/>
      <protection locked="0"/>
    </xf>
    <xf numFmtId="0" fontId="12" fillId="12" borderId="2" xfId="0" applyFont="1" applyFill="1" applyBorder="1" applyAlignment="1" applyProtection="1">
      <alignment horizontal="center" vertical="center"/>
      <protection locked="0"/>
    </xf>
    <xf numFmtId="0" fontId="12" fillId="12" borderId="4" xfId="0" applyFont="1" applyFill="1" applyBorder="1" applyAlignment="1" applyProtection="1">
      <alignment horizontal="center" vertical="center"/>
      <protection locked="0"/>
    </xf>
    <xf numFmtId="0" fontId="26" fillId="6" borderId="3" xfId="0" applyFont="1" applyFill="1" applyBorder="1" applyAlignment="1">
      <alignment horizontal="center" vertical="center"/>
    </xf>
    <xf numFmtId="9" fontId="26" fillId="13" borderId="2" xfId="0" applyNumberFormat="1" applyFont="1" applyFill="1" applyBorder="1" applyAlignment="1">
      <alignment horizontal="center" vertical="center" textRotation="90"/>
    </xf>
    <xf numFmtId="0" fontId="26" fillId="6" borderId="4" xfId="0" applyFont="1" applyFill="1" applyBorder="1" applyAlignment="1">
      <alignment horizontal="center" vertical="center"/>
    </xf>
    <xf numFmtId="0" fontId="10" fillId="6" borderId="1" xfId="0" applyFont="1" applyFill="1" applyBorder="1" applyAlignment="1" applyProtection="1">
      <alignment horizontal="center" vertical="center"/>
      <protection locked="0"/>
    </xf>
    <xf numFmtId="0" fontId="26" fillId="12" borderId="2" xfId="0" applyFont="1" applyFill="1" applyBorder="1" applyAlignment="1" applyProtection="1">
      <alignment horizontal="center" vertical="top"/>
      <protection locked="0"/>
    </xf>
    <xf numFmtId="0" fontId="26" fillId="12" borderId="2" xfId="0" applyFont="1" applyFill="1" applyBorder="1" applyAlignment="1" applyProtection="1">
      <alignment horizontal="center" vertical="top" wrapText="1"/>
      <protection locked="0"/>
    </xf>
    <xf numFmtId="0" fontId="33" fillId="12" borderId="2" xfId="4" applyFont="1" applyFill="1" applyBorder="1" applyAlignment="1" applyProtection="1">
      <alignment horizontal="center" vertical="center" wrapText="1"/>
      <protection locked="0"/>
    </xf>
    <xf numFmtId="0" fontId="12" fillId="12" borderId="21" xfId="0" applyFont="1" applyFill="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3"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9" fontId="35" fillId="0" borderId="2" xfId="0" applyNumberFormat="1" applyFont="1" applyBorder="1" applyAlignment="1" applyProtection="1">
      <alignment horizontal="center" vertical="center" wrapText="1"/>
      <protection locked="0"/>
    </xf>
    <xf numFmtId="9" fontId="35" fillId="0" borderId="3" xfId="0" applyNumberFormat="1" applyFont="1" applyBorder="1" applyAlignment="1" applyProtection="1">
      <alignment horizontal="center" vertical="center" wrapText="1"/>
      <protection locked="0"/>
    </xf>
    <xf numFmtId="9" fontId="35" fillId="0" borderId="4" xfId="0" applyNumberFormat="1" applyFont="1" applyBorder="1" applyAlignment="1" applyProtection="1">
      <alignment horizontal="center" vertical="center" wrapText="1"/>
      <protection locked="0"/>
    </xf>
    <xf numFmtId="0" fontId="33" fillId="0" borderId="2" xfId="4" applyFont="1" applyFill="1" applyBorder="1" applyAlignment="1" applyProtection="1">
      <alignment horizontal="center" vertical="center" wrapText="1"/>
      <protection locked="0"/>
    </xf>
    <xf numFmtId="0" fontId="36" fillId="0" borderId="3" xfId="4" applyFont="1" applyFill="1" applyBorder="1" applyAlignment="1" applyProtection="1">
      <alignment horizontal="center" vertical="center" wrapText="1"/>
      <protection locked="0"/>
    </xf>
    <xf numFmtId="0" fontId="36" fillId="0" borderId="4" xfId="4" applyFont="1" applyFill="1" applyBorder="1" applyAlignment="1" applyProtection="1">
      <alignment horizontal="center" vertical="center" wrapText="1"/>
      <protection locked="0"/>
    </xf>
    <xf numFmtId="0" fontId="33" fillId="12" borderId="3" xfId="4" applyFont="1" applyFill="1" applyBorder="1" applyAlignment="1" applyProtection="1">
      <alignment horizontal="center" vertical="center" wrapText="1"/>
      <protection locked="0"/>
    </xf>
    <xf numFmtId="0" fontId="33" fillId="12" borderId="4" xfId="4" applyFont="1" applyFill="1" applyBorder="1" applyAlignment="1" applyProtection="1">
      <alignment horizontal="center" vertical="center" wrapText="1"/>
      <protection locked="0"/>
    </xf>
    <xf numFmtId="0" fontId="26" fillId="12" borderId="3" xfId="0" applyFont="1" applyFill="1" applyBorder="1" applyAlignment="1" applyProtection="1">
      <alignment horizontal="center" vertical="center"/>
      <protection locked="0"/>
    </xf>
    <xf numFmtId="0" fontId="12" fillId="12" borderId="3" xfId="0" applyFont="1" applyFill="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1" fontId="26" fillId="0" borderId="2" xfId="0" applyNumberFormat="1" applyFont="1" applyBorder="1" applyAlignment="1" applyProtection="1">
      <alignment horizontal="center" vertical="center"/>
      <protection locked="0"/>
    </xf>
    <xf numFmtId="1" fontId="26" fillId="0" borderId="4" xfId="0" applyNumberFormat="1" applyFont="1" applyBorder="1" applyAlignment="1" applyProtection="1">
      <alignment horizontal="center" vertical="center"/>
      <protection locked="0"/>
    </xf>
    <xf numFmtId="14" fontId="35" fillId="0" borderId="2" xfId="0" applyNumberFormat="1" applyFont="1" applyBorder="1" applyAlignment="1" applyProtection="1">
      <alignment horizontal="center" vertical="center" wrapText="1"/>
      <protection locked="0"/>
    </xf>
    <xf numFmtId="14" fontId="35" fillId="0" borderId="4" xfId="0" applyNumberFormat="1"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3" fillId="0" borderId="3" xfId="4" applyFont="1" applyFill="1" applyBorder="1" applyAlignment="1" applyProtection="1">
      <alignment horizontal="center" vertical="center" wrapText="1"/>
      <protection locked="0"/>
    </xf>
    <xf numFmtId="0" fontId="33" fillId="0" borderId="4" xfId="4" applyFont="1" applyFill="1" applyBorder="1" applyAlignment="1" applyProtection="1">
      <alignment horizontal="center" vertical="center" wrapText="1"/>
      <protection locked="0"/>
    </xf>
    <xf numFmtId="0" fontId="12" fillId="0" borderId="23"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12" borderId="23" xfId="0" applyFont="1" applyFill="1" applyBorder="1" applyAlignment="1" applyProtection="1">
      <alignment horizontal="center" vertical="center"/>
      <protection locked="0"/>
    </xf>
    <xf numFmtId="0" fontId="12" fillId="12" borderId="22" xfId="0" applyFont="1" applyFill="1" applyBorder="1" applyAlignment="1" applyProtection="1">
      <alignment horizontal="center" vertical="center"/>
      <protection locked="0"/>
    </xf>
    <xf numFmtId="0" fontId="35" fillId="0" borderId="3" xfId="0" applyFont="1" applyBorder="1" applyAlignment="1">
      <alignment vertical="center"/>
    </xf>
    <xf numFmtId="0" fontId="35" fillId="0" borderId="4" xfId="0" applyFont="1" applyBorder="1" applyAlignment="1">
      <alignment vertical="center"/>
    </xf>
    <xf numFmtId="9" fontId="33" fillId="0" borderId="2" xfId="4" applyNumberFormat="1" applyFont="1" applyBorder="1" applyAlignment="1" applyProtection="1">
      <alignment horizontal="center" vertical="center" wrapText="1"/>
      <protection locked="0"/>
    </xf>
    <xf numFmtId="0" fontId="35" fillId="0" borderId="3" xfId="0" applyFont="1" applyBorder="1" applyAlignment="1">
      <alignment vertical="center" wrapText="1"/>
    </xf>
    <xf numFmtId="0" fontId="35" fillId="0" borderId="4"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35"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13" fontId="26" fillId="0" borderId="2" xfId="0" applyNumberFormat="1" applyFont="1" applyBorder="1" applyAlignment="1" applyProtection="1">
      <alignment horizontal="center" vertical="center"/>
      <protection locked="0"/>
    </xf>
    <xf numFmtId="16" fontId="26" fillId="0" borderId="2" xfId="0" applyNumberFormat="1" applyFont="1" applyBorder="1" applyAlignment="1" applyProtection="1">
      <alignment horizontal="center" vertical="center"/>
      <protection locked="0"/>
    </xf>
    <xf numFmtId="0" fontId="33" fillId="0" borderId="2" xfId="4" applyFont="1" applyFill="1" applyBorder="1" applyAlignment="1" applyProtection="1">
      <alignment horizontal="left" vertical="center" wrapText="1"/>
      <protection locked="0"/>
    </xf>
    <xf numFmtId="0" fontId="35" fillId="0" borderId="3" xfId="0" applyFont="1" applyBorder="1" applyAlignment="1">
      <alignment horizontal="left" vertical="center" wrapText="1"/>
    </xf>
    <xf numFmtId="0" fontId="35" fillId="12" borderId="4" xfId="0" applyFont="1" applyFill="1" applyBorder="1" applyAlignment="1">
      <alignment horizontal="center" vertical="center"/>
    </xf>
    <xf numFmtId="0" fontId="35" fillId="12" borderId="4" xfId="0" applyFont="1" applyFill="1" applyBorder="1" applyAlignment="1">
      <alignment horizontal="center" vertical="center" wrapText="1"/>
    </xf>
    <xf numFmtId="1" fontId="26" fillId="12" borderId="2" xfId="0" applyNumberFormat="1" applyFont="1" applyFill="1" applyBorder="1" applyAlignment="1" applyProtection="1">
      <alignment horizontal="center" vertical="center"/>
      <protection locked="0"/>
    </xf>
    <xf numFmtId="1" fontId="35" fillId="12" borderId="4" xfId="0" applyNumberFormat="1" applyFont="1" applyFill="1" applyBorder="1" applyAlignment="1">
      <alignment horizontal="center" vertical="center"/>
    </xf>
    <xf numFmtId="14" fontId="35" fillId="0" borderId="3" xfId="0" applyNumberFormat="1" applyFont="1" applyBorder="1" applyAlignment="1">
      <alignment vertical="center"/>
    </xf>
    <xf numFmtId="14" fontId="35" fillId="0" borderId="4" xfId="0" applyNumberFormat="1" applyFont="1" applyBorder="1" applyAlignment="1">
      <alignment vertical="center"/>
    </xf>
    <xf numFmtId="0" fontId="35" fillId="12" borderId="4" xfId="0" applyFont="1" applyFill="1" applyBorder="1" applyAlignment="1">
      <alignment horizontal="left" vertical="center" wrapText="1"/>
    </xf>
    <xf numFmtId="0" fontId="26" fillId="0" borderId="1" xfId="0" applyFont="1" applyBorder="1" applyAlignment="1" applyProtection="1">
      <alignment horizontal="center" vertical="center"/>
      <protection locked="0"/>
    </xf>
    <xf numFmtId="0" fontId="26" fillId="0" borderId="1" xfId="0" applyFont="1" applyBorder="1" applyAlignment="1" applyProtection="1">
      <alignment horizontal="left" vertical="center" wrapText="1"/>
      <protection locked="0"/>
    </xf>
    <xf numFmtId="9" fontId="26" fillId="0" borderId="1" xfId="1" applyFont="1" applyBorder="1" applyAlignment="1" applyProtection="1">
      <alignment horizontal="center" vertical="center"/>
      <protection locked="0"/>
    </xf>
    <xf numFmtId="9" fontId="26" fillId="0" borderId="2" xfId="1" applyFont="1" applyBorder="1" applyAlignment="1" applyProtection="1">
      <alignment horizontal="center" vertical="center"/>
      <protection locked="0"/>
    </xf>
    <xf numFmtId="14" fontId="26" fillId="0" borderId="1" xfId="0" applyNumberFormat="1" applyFont="1" applyBorder="1" applyAlignment="1" applyProtection="1">
      <alignment horizontal="center" vertical="center"/>
      <protection locked="0"/>
    </xf>
    <xf numFmtId="0" fontId="0" fillId="7" borderId="6" xfId="0" applyFill="1" applyBorder="1" applyAlignment="1">
      <alignment horizontal="center" vertical="center"/>
    </xf>
    <xf numFmtId="0" fontId="0" fillId="7" borderId="19" xfId="0" applyFill="1" applyBorder="1" applyAlignment="1">
      <alignment horizontal="center" vertical="center"/>
    </xf>
    <xf numFmtId="0" fontId="0" fillId="7" borderId="7" xfId="0" applyFill="1" applyBorder="1"/>
    <xf numFmtId="14" fontId="0" fillId="0" borderId="1" xfId="0" applyNumberFormat="1" applyBorder="1" applyAlignment="1">
      <alignment horizontal="center"/>
    </xf>
    <xf numFmtId="0" fontId="0" fillId="0" borderId="4" xfId="0" applyBorder="1" applyAlignment="1">
      <alignment horizontal="center"/>
    </xf>
    <xf numFmtId="0" fontId="0" fillId="0" borderId="4" xfId="0" applyBorder="1" applyAlignment="1">
      <alignment wrapText="1"/>
    </xf>
    <xf numFmtId="0" fontId="0" fillId="0" borderId="1" xfId="0" applyBorder="1" applyAlignment="1">
      <alignment wrapText="1"/>
    </xf>
    <xf numFmtId="0" fontId="0" fillId="21" borderId="4" xfId="0" applyFill="1" applyBorder="1" applyAlignment="1">
      <alignment horizontal="center" vertical="center"/>
    </xf>
    <xf numFmtId="0" fontId="0" fillId="21" borderId="1" xfId="0" applyFill="1" applyBorder="1" applyAlignment="1">
      <alignment horizontal="center" vertical="center"/>
    </xf>
  </cellXfs>
  <cellStyles count="5">
    <cellStyle name="Excel Built-in Normal" xfId="3" xr:uid="{082554E1-098B-457A-8AB3-51B853020844}"/>
    <cellStyle name="Hipervínculo" xfId="4" builtinId="8"/>
    <cellStyle name="Normal" xfId="0" builtinId="0"/>
    <cellStyle name="Normal 2" xfId="2" xr:uid="{8A667408-E1BE-4B62-9108-40DF69D91E8F}"/>
    <cellStyle name="Porcentaje" xfId="1" builtinId="5"/>
  </cellStyles>
  <dxfs count="144">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FF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ill>
        <patternFill>
          <bgColor rgb="FFFFC000"/>
        </patternFill>
      </fill>
    </dxf>
    <dxf>
      <fill>
        <patternFill>
          <bgColor rgb="FFFF0000"/>
        </patternFill>
      </fill>
    </dxf>
    <dxf>
      <fill>
        <patternFill>
          <bgColor rgb="FF99CC00"/>
        </patternFill>
      </fill>
    </dxf>
    <dxf>
      <fill>
        <patternFill>
          <bgColor rgb="FF33CC33"/>
        </patternFill>
      </fill>
    </dxf>
    <dxf>
      <fill>
        <patternFill>
          <bgColor rgb="FFFFFF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ill>
        <patternFill patternType="solid">
          <bgColor rgb="FFC00000"/>
        </patternFill>
      </fill>
    </dxf>
    <dxf>
      <font>
        <b/>
        <i val="0"/>
        <color auto="1"/>
      </font>
      <fill>
        <patternFill>
          <bgColor rgb="FFFFFF00"/>
        </patternFill>
      </fill>
    </dxf>
    <dxf>
      <font>
        <b/>
        <i val="0"/>
      </font>
      <fill>
        <patternFill>
          <bgColor rgb="FF92D050"/>
        </patternFill>
      </fill>
    </dxf>
    <dxf>
      <font>
        <b/>
        <i val="0"/>
        <color theme="0"/>
      </font>
      <fill>
        <patternFill>
          <bgColor rgb="FFE26B0A"/>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color auto="1"/>
      </font>
      <fill>
        <patternFill>
          <bgColor rgb="FFFFFF00"/>
        </patternFill>
      </fill>
    </dxf>
    <dxf>
      <font>
        <b/>
        <i val="0"/>
      </font>
      <fill>
        <patternFill>
          <bgColor rgb="FF92D05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theme="0"/>
      </font>
      <fill>
        <patternFill>
          <bgColor rgb="FFE26B0A"/>
        </patternFill>
      </fill>
    </dxf>
    <dxf>
      <fill>
        <patternFill patternType="solid">
          <bgColor rgb="FFC00000"/>
        </patternFill>
      </fill>
    </dxf>
    <dxf>
      <font>
        <b/>
        <i val="0"/>
        <color auto="1"/>
      </font>
      <fill>
        <patternFill>
          <bgColor rgb="FFFFFF00"/>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99CC00"/>
        </patternFill>
      </fill>
    </dxf>
    <dxf>
      <fill>
        <patternFill>
          <bgColor rgb="FFFFC000"/>
        </patternFill>
      </fill>
    </dxf>
    <dxf>
      <fill>
        <patternFill>
          <bgColor rgb="FFFF0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33CC33"/>
        </patternFill>
      </fill>
    </dxf>
    <dxf>
      <fill>
        <patternFill>
          <bgColor rgb="FFFFFF00"/>
        </patternFill>
      </fill>
    </dxf>
    <dxf>
      <fill>
        <patternFill>
          <bgColor rgb="FFFFC000"/>
        </patternFill>
      </fill>
    </dxf>
    <dxf>
      <fill>
        <patternFill patternType="solid">
          <bgColor rgb="FFC00000"/>
        </patternFill>
      </fill>
    </dxf>
    <dxf>
      <font>
        <b/>
        <i val="0"/>
        <color auto="1"/>
      </font>
      <fill>
        <patternFill>
          <bgColor rgb="FFFFFF00"/>
        </patternFill>
      </fill>
    </dxf>
    <dxf>
      <font>
        <b/>
        <i val="0"/>
        <color theme="0"/>
      </font>
      <fill>
        <patternFill>
          <bgColor rgb="FFE26B0A"/>
        </patternFill>
      </fill>
    </dxf>
    <dxf>
      <font>
        <b/>
        <i val="0"/>
      </font>
      <fill>
        <patternFill>
          <bgColor rgb="FF92D050"/>
        </patternFill>
      </fill>
    </dxf>
    <dxf>
      <fill>
        <patternFill>
          <bgColor rgb="FF99CC00"/>
        </patternFill>
      </fill>
    </dxf>
    <dxf>
      <fill>
        <patternFill>
          <bgColor rgb="FFFFFF00"/>
        </patternFill>
      </fill>
    </dxf>
    <dxf>
      <fill>
        <patternFill>
          <bgColor rgb="FFFFC000"/>
        </patternFill>
      </fill>
    </dxf>
    <dxf>
      <fill>
        <patternFill>
          <bgColor rgb="FF33CC33"/>
        </patternFill>
      </fill>
    </dxf>
    <dxf>
      <fill>
        <patternFill>
          <bgColor rgb="FFFF0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33CC33"/>
        </patternFill>
      </fill>
    </dxf>
    <dxf>
      <fill>
        <patternFill>
          <bgColor rgb="FF99CC00"/>
        </patternFill>
      </fill>
    </dxf>
    <dxf>
      <fill>
        <patternFill>
          <bgColor rgb="FFFFC0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FFC000"/>
        </patternFill>
      </fill>
    </dxf>
    <dxf>
      <fill>
        <patternFill>
          <bgColor rgb="FFFF0000"/>
        </patternFill>
      </fill>
    </dxf>
    <dxf>
      <fill>
        <patternFill>
          <bgColor rgb="FF99CC00"/>
        </patternFill>
      </fill>
    </dxf>
    <dxf>
      <fill>
        <patternFill>
          <bgColor rgb="FF33CC33"/>
        </patternFill>
      </fill>
    </dxf>
    <dxf>
      <fill>
        <patternFill>
          <bgColor rgb="FFFFFF0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518226</xdr:colOff>
      <xdr:row>0</xdr:row>
      <xdr:rowOff>70597</xdr:rowOff>
    </xdr:from>
    <xdr:to>
      <xdr:col>18</xdr:col>
      <xdr:colOff>386952</xdr:colOff>
      <xdr:row>0</xdr:row>
      <xdr:rowOff>1045509</xdr:rowOff>
    </xdr:to>
    <xdr:sp macro="" textlink="">
      <xdr:nvSpPr>
        <xdr:cNvPr id="2" name="1 Rectángulo redondeado">
          <a:extLst>
            <a:ext uri="{FF2B5EF4-FFF2-40B4-BE49-F238E27FC236}">
              <a16:creationId xmlns:a16="http://schemas.microsoft.com/office/drawing/2014/main" id="{B47EE5C8-576C-49DE-95F3-CA9B4A4969C9}"/>
            </a:ext>
          </a:extLst>
        </xdr:cNvPr>
        <xdr:cNvSpPr/>
      </xdr:nvSpPr>
      <xdr:spPr>
        <a:xfrm>
          <a:off x="1961859" y="70597"/>
          <a:ext cx="15495679"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  - </a:t>
          </a:r>
          <a:r>
            <a:rPr lang="es-CO" sz="2800" b="1" baseline="0">
              <a:solidFill>
                <a:srgbClr val="C00000"/>
              </a:solidFill>
              <a:latin typeface="Museo Sans Condensed" panose="02000000000000000000" pitchFamily="2" charset="0"/>
              <a:ea typeface="+mn-ea"/>
              <a:cs typeface="+mn-cs"/>
            </a:rPr>
            <a:t>SEGURIDAD DE LA INFORMACIÓN</a:t>
          </a:r>
        </a:p>
      </xdr:txBody>
    </xdr:sp>
    <xdr:clientData/>
  </xdr:twoCellAnchor>
  <xdr:twoCellAnchor editAs="oneCell">
    <xdr:from>
      <xdr:col>0</xdr:col>
      <xdr:colOff>198315</xdr:colOff>
      <xdr:row>0</xdr:row>
      <xdr:rowOff>0</xdr:rowOff>
    </xdr:from>
    <xdr:to>
      <xdr:col>0</xdr:col>
      <xdr:colOff>1419724</xdr:colOff>
      <xdr:row>0</xdr:row>
      <xdr:rowOff>1065121</xdr:rowOff>
    </xdr:to>
    <xdr:pic>
      <xdr:nvPicPr>
        <xdr:cNvPr id="3" name="Imagen 2" descr="Descripción: Descripción: Descripción: PROCEDIMIENTO-03.png">
          <a:extLst>
            <a:ext uri="{FF2B5EF4-FFF2-40B4-BE49-F238E27FC236}">
              <a16:creationId xmlns:a16="http://schemas.microsoft.com/office/drawing/2014/main" id="{939AC480-DB77-4E12-80E8-117667536D9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198315" y="0"/>
          <a:ext cx="1221409" cy="1065121"/>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twoCellAnchor>
    <xdr:from>
      <xdr:col>18</xdr:col>
      <xdr:colOff>919162</xdr:colOff>
      <xdr:row>0</xdr:row>
      <xdr:rowOff>132159</xdr:rowOff>
    </xdr:from>
    <xdr:to>
      <xdr:col>20</xdr:col>
      <xdr:colOff>1643739</xdr:colOff>
      <xdr:row>0</xdr:row>
      <xdr:rowOff>961397</xdr:rowOff>
    </xdr:to>
    <xdr:grpSp>
      <xdr:nvGrpSpPr>
        <xdr:cNvPr id="4" name="Grupo 3">
          <a:extLst>
            <a:ext uri="{FF2B5EF4-FFF2-40B4-BE49-F238E27FC236}">
              <a16:creationId xmlns:a16="http://schemas.microsoft.com/office/drawing/2014/main" id="{354B638E-BFA1-4BCF-B85C-2438D30B3961}"/>
            </a:ext>
          </a:extLst>
        </xdr:cNvPr>
        <xdr:cNvGrpSpPr/>
      </xdr:nvGrpSpPr>
      <xdr:grpSpPr>
        <a:xfrm>
          <a:off x="16821266" y="132159"/>
          <a:ext cx="2629577" cy="829238"/>
          <a:chOff x="9062958" y="257305"/>
          <a:chExt cx="2154672" cy="437565"/>
        </a:xfrm>
      </xdr:grpSpPr>
      <xdr:sp macro="" textlink="">
        <xdr:nvSpPr>
          <xdr:cNvPr id="5" name="CuadroTexto 4">
            <a:extLst>
              <a:ext uri="{FF2B5EF4-FFF2-40B4-BE49-F238E27FC236}">
                <a16:creationId xmlns:a16="http://schemas.microsoft.com/office/drawing/2014/main" id="{4944EB95-2494-4F75-B1FC-E2A2C4531DE4}"/>
              </a:ext>
            </a:extLst>
          </xdr:cNvPr>
          <xdr:cNvSpPr txBox="1"/>
        </xdr:nvSpPr>
        <xdr:spPr>
          <a:xfrm>
            <a:off x="9062958" y="257305"/>
            <a:ext cx="957342"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Código: </a:t>
            </a:r>
          </a:p>
        </xdr:txBody>
      </xdr:sp>
      <xdr:sp macro="" textlink="">
        <xdr:nvSpPr>
          <xdr:cNvPr id="6" name="CuadroTexto 5">
            <a:extLst>
              <a:ext uri="{FF2B5EF4-FFF2-40B4-BE49-F238E27FC236}">
                <a16:creationId xmlns:a16="http://schemas.microsoft.com/office/drawing/2014/main" id="{99A7F35D-FA00-4241-B020-F45A9539A844}"/>
              </a:ext>
            </a:extLst>
          </xdr:cNvPr>
          <xdr:cNvSpPr txBox="1"/>
        </xdr:nvSpPr>
        <xdr:spPr>
          <a:xfrm>
            <a:off x="9062960" y="398224"/>
            <a:ext cx="957342" cy="151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Versión: </a:t>
            </a:r>
          </a:p>
        </xdr:txBody>
      </xdr:sp>
      <xdr:sp macro="" textlink="">
        <xdr:nvSpPr>
          <xdr:cNvPr id="7" name="CuadroTexto 6">
            <a:extLst>
              <a:ext uri="{FF2B5EF4-FFF2-40B4-BE49-F238E27FC236}">
                <a16:creationId xmlns:a16="http://schemas.microsoft.com/office/drawing/2014/main" id="{861751D8-F731-450C-AE90-2066783030E8}"/>
              </a:ext>
            </a:extLst>
          </xdr:cNvPr>
          <xdr:cNvSpPr txBox="1"/>
        </xdr:nvSpPr>
        <xdr:spPr>
          <a:xfrm>
            <a:off x="9062960" y="547308"/>
            <a:ext cx="957342" cy="1469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Vigente desde: </a:t>
            </a:r>
          </a:p>
        </xdr:txBody>
      </xdr:sp>
      <xdr:sp macro="" textlink="">
        <xdr:nvSpPr>
          <xdr:cNvPr id="8" name="CuadroTexto 7">
            <a:extLst>
              <a:ext uri="{FF2B5EF4-FFF2-40B4-BE49-F238E27FC236}">
                <a16:creationId xmlns:a16="http://schemas.microsoft.com/office/drawing/2014/main" id="{DD872819-22EE-4740-9A8D-9145EBFA1E08}"/>
              </a:ext>
            </a:extLst>
          </xdr:cNvPr>
          <xdr:cNvSpPr txBox="1"/>
        </xdr:nvSpPr>
        <xdr:spPr>
          <a:xfrm>
            <a:off x="10020303" y="258248"/>
            <a:ext cx="1191317" cy="1413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127-FORVM-13</a:t>
            </a:r>
          </a:p>
        </xdr:txBody>
      </xdr:sp>
      <xdr:sp macro="" textlink="">
        <xdr:nvSpPr>
          <xdr:cNvPr id="9" name="CuadroTexto 8">
            <a:extLst>
              <a:ext uri="{FF2B5EF4-FFF2-40B4-BE49-F238E27FC236}">
                <a16:creationId xmlns:a16="http://schemas.microsoft.com/office/drawing/2014/main" id="{FFFF8596-5F59-42C4-AADE-6534D796B772}"/>
              </a:ext>
            </a:extLst>
          </xdr:cNvPr>
          <xdr:cNvSpPr txBox="1"/>
        </xdr:nvSpPr>
        <xdr:spPr>
          <a:xfrm>
            <a:off x="10020299" y="398223"/>
            <a:ext cx="1191321" cy="1741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a:t>
            </a:r>
          </a:p>
        </xdr:txBody>
      </xdr:sp>
      <xdr:sp macro="" textlink="">
        <xdr:nvSpPr>
          <xdr:cNvPr id="10" name="CuadroTexto 9">
            <a:extLst>
              <a:ext uri="{FF2B5EF4-FFF2-40B4-BE49-F238E27FC236}">
                <a16:creationId xmlns:a16="http://schemas.microsoft.com/office/drawing/2014/main" id="{7CF944FB-F722-4D5A-BD0A-E9D76AFB3CD5}"/>
              </a:ext>
            </a:extLst>
          </xdr:cNvPr>
          <xdr:cNvSpPr txBox="1"/>
        </xdr:nvSpPr>
        <xdr:spPr>
          <a:xfrm>
            <a:off x="10020298" y="548817"/>
            <a:ext cx="1197332" cy="1460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22/10/2021</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LOPEZ/OneDrive%20-%20DADEP/Documents/Actualizaci&#243;n%20Mapa%20de%20Riesgos%20Institucional%202024/OCDI%20MAPA%20DE%20RIESGOS%20INSTITUCIONAL%20DADEP%202024%20PRIMER%20CUA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depbta-my.sharepoint.com/Users/larango/Downloads/MAPA%20DE%20RIESGOS%20INSTITUCIONAL%20DADEP%202023%20V6FINAL%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depbta-my.sharepoint.com/Users/ZLOPEZ/OneDrive%20-%20DADEP/Documents/Actualizaci&#243;n%20Mapa%20de%20Riesgos%20Institucional%202024/OCDI%20MAPA%20DE%20RIESGOS%20INSTITUCIONAL%20DADEP%202024%20PRIMER%20CUA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ONTEXTO EXT, INT Y PROC"/>
      <sheetName val="MAPA DE RIESGOS"/>
      <sheetName val="Hoja2"/>
      <sheetName val="Hoja1"/>
      <sheetName val="Listados Datos"/>
      <sheetName val="ActivosDeInformación"/>
      <sheetName val="Matriz Calor Inherente RGyRSI"/>
      <sheetName val="Matriz Calor Residual RGyRSI"/>
      <sheetName val="IMPACTO CORRUPCIÓN"/>
      <sheetName val="Inventario de activos de inf"/>
      <sheetName val="Amanezas y Vulnera Seg. Digital"/>
      <sheetName val="Anexo A Seg. Dig"/>
      <sheetName val="Tabla Probabilidad"/>
      <sheetName val="Tabla Impacto"/>
      <sheetName val="IMPACTO SEG D"/>
      <sheetName val="PROBABILIDAD R. CORRUPCIÓN"/>
      <sheetName val="Tabla Valoración controles"/>
      <sheetName val="VALORACIÓN DEL RIESGO DE CORRUP"/>
      <sheetName val="Clases de Riesgos"/>
      <sheetName val="EJEMPLO CONTROLES"/>
      <sheetName val="OPCIONES DE MANEJO DEL RIESGO"/>
    </sheetNames>
    <sheetDataSet>
      <sheetData sheetId="0"/>
      <sheetData sheetId="1"/>
      <sheetData sheetId="2"/>
      <sheetData sheetId="3"/>
      <sheetData sheetId="4"/>
      <sheetData sheetId="5">
        <row r="3">
          <cell r="R3" t="str">
            <v xml:space="preserve">• Afectación menor a 10 SMLMV </v>
          </cell>
          <cell r="S3" t="str">
            <v>• El riesgo afecta la imagen de alguna área de la organización</v>
          </cell>
        </row>
        <row r="4">
          <cell r="R4" t="str">
            <v xml:space="preserve">• Entre 10 y 50 SMLMV </v>
          </cell>
          <cell r="S4" t="str">
            <v>• El riesgo afecta la imagen de la entidad internamente, de conocimiento general, nivel interno, de junta directiva y accionistas y/o de proveedores</v>
          </cell>
        </row>
        <row r="5">
          <cell r="R5" t="str">
            <v xml:space="preserve">• Entre 50 y 100 SMLMV </v>
          </cell>
          <cell r="S5" t="str">
            <v>• El riesgo afecta la imagen de la entidad con algunos usuarios de relevancia frente al logro de los objetivos</v>
          </cell>
        </row>
        <row r="6">
          <cell r="R6" t="str">
            <v xml:space="preserve">• Entre 100 y 500 SMLMV </v>
          </cell>
          <cell r="S6" t="str">
            <v>• El riesgo afecta la imagen de  la entidad con efecto publicitario sostenido a nivel de sector administrativo, nivel departamental o municipal</v>
          </cell>
        </row>
        <row r="7">
          <cell r="R7" t="str">
            <v xml:space="preserve">• Mayor a 500 SMLMV </v>
          </cell>
          <cell r="S7" t="str">
            <v>• El riesgo afecta la imagen de la entidad a nivel nacional, con efecto publicitarios sostenible a nivel país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file:///\\172.26.1.6\pub\RIESGOS%202024\2do%20Cuatrimestre%202024\Gesti&#243;n%20de%20la%20Tecnolog&#237;a%20y%20la%20Informaci&#243;n\3.%20Riesgos%20de%20la%20seguirdad%20de%20la%20informacion\evidencia%20riesgos%20de%20la%20informacion\Evidencia%20D-14" TargetMode="External"/><Relationship Id="rId13" Type="http://schemas.openxmlformats.org/officeDocument/2006/relationships/hyperlink" Target="file:///\\172.26.1.6\pub\RIESGOS%202024\2do%20Cuatrimestre%202024\Oficina%20de%20Control%20Disciplinario%20Interno\D22" TargetMode="External"/><Relationship Id="rId18" Type="http://schemas.openxmlformats.org/officeDocument/2006/relationships/hyperlink" Target="file:///\\172.26.1.6\pub\RIESGOS%202024\2do%20Cuatrimestre%202024\Gesti&#243;n%20de%20la%20Tecnolog&#237;a%20y%20la%20Informaci&#243;n\3.%20Riesgos%20de%20la%20seguirdad%20de%20la%20informacion\evidencia%20riesgos%20de%20la%20informacion\Evidencia%20D-11" TargetMode="External"/><Relationship Id="rId3" Type="http://schemas.openxmlformats.org/officeDocument/2006/relationships/hyperlink" Target="file:///\\172.26.1.6\pub\RIESGOS%202024\2do%20Cuatrimestre%202024\Administraci&#243;n%20del%20Patrimonio%20Inmobiliario\Riesgo%20D5" TargetMode="External"/><Relationship Id="rId21" Type="http://schemas.openxmlformats.org/officeDocument/2006/relationships/printerSettings" Target="../printerSettings/printerSettings1.bin"/><Relationship Id="rId7" Type="http://schemas.openxmlformats.org/officeDocument/2006/relationships/hyperlink" Target="file:///\\172.26.1.6\pub\RIESGOS%202024\2do%20Cuatrimestre%202024\Gesti&#243;n%20de%20la%20Tecnolog&#237;a%20y%20la%20Informaci&#243;n\3.%20Riesgos%20de%20la%20seguirdad%20de%20la%20informacion\evidencia%20riesgos%20de%20la%20informacion\evidencia%20D-13" TargetMode="External"/><Relationship Id="rId12" Type="http://schemas.openxmlformats.org/officeDocument/2006/relationships/hyperlink" Target="file:///\\172.26.1.6\pub\RIESGOS%202024\2do%20Cuatrimestre%202024\Oficina%20de%20Control%20Disciplinario%20Interno\D21" TargetMode="External"/><Relationship Id="rId17" Type="http://schemas.openxmlformats.org/officeDocument/2006/relationships/hyperlink" Target="file:///\\172.26.1.6\pub\RIESGOS%202024\2do%20Cuatrimestre%202024\Gesti&#243;n%20de%20la%20Tecnolog&#237;a%20y%20la%20Informaci&#243;n\3.%20Riesgos%20de%20la%20seguirdad%20de%20la%20informacion\evidencia%20riesgos%20de%20la%20informacion\evidencia%20D-10" TargetMode="External"/><Relationship Id="rId2" Type="http://schemas.openxmlformats.org/officeDocument/2006/relationships/hyperlink" Target="file:///\\172.26.1.6\pub\RIESGOS%202024\2do%20Cuatrimestre%202024\Oficina%20Asesora%20de%20Comunicaciones\D1" TargetMode="External"/><Relationship Id="rId16" Type="http://schemas.openxmlformats.org/officeDocument/2006/relationships/hyperlink" Target="file:///\\172.26.1.6\pub\RIESGOS%202024\2do%20Cuatrimestre%202024\Gesti&#243;n%20de%20la%20Tecnolog&#237;a%20y%20la%20Informaci&#243;n\3.%20Riesgos%20de%20la%20seguirdad%20de%20la%20informacion\evidencia%20riesgos%20de%20la%20informacion" TargetMode="External"/><Relationship Id="rId20" Type="http://schemas.openxmlformats.org/officeDocument/2006/relationships/hyperlink" Target="file:///\\172.26.1.6\pub\RIESGOS%202024\2do%20Cuatrimestre%202024\Gesti&#243;n%20de%20la%20Tecnolog&#237;a%20y%20la%20Informaci&#243;n\3.%20Riesgos%20de%20la%20seguirdad%20de%20la%20informacion\evidencia%20riesgos%20de%20la%20informacion\Evidencia%20D-15" TargetMode="External"/><Relationship Id="rId1" Type="http://schemas.openxmlformats.org/officeDocument/2006/relationships/hyperlink" Target="file:///\\172.26.1.6\pub\RIESGOS%202024\2do%20Cuatrimestre%202024\Atenci&#243;n%20al%20Ciudadano\D2" TargetMode="External"/><Relationship Id="rId6" Type="http://schemas.openxmlformats.org/officeDocument/2006/relationships/hyperlink" Target="file:///\\172.26.1.6\pub\RIESGOS%202024\2do%20Cuatrimestre%202024\Gesti&#243;n%20de%20la%20Tecnolog&#237;a%20y%20la%20Informaci&#243;n\3.%20Riesgos%20de%20la%20seguirdad%20de%20la%20informacion\evidencia%20riesgos%20de%20la%20informacion\evidencia%20D-9" TargetMode="External"/><Relationship Id="rId11" Type="http://schemas.openxmlformats.org/officeDocument/2006/relationships/hyperlink" Target="file:///\\172.26.1.6\pub\RIESGOS%202024\2do%20Cuatrimestre%202024\Oficina%20Asesora%20de%20Planeaci&#243;n\D19" TargetMode="External"/><Relationship Id="rId24" Type="http://schemas.openxmlformats.org/officeDocument/2006/relationships/comments" Target="../comments1.xml"/><Relationship Id="rId5" Type="http://schemas.openxmlformats.org/officeDocument/2006/relationships/hyperlink" Target="file:///\\172.26.1.6\pub\RIESGOS%202024\2do%20Cuatrimestre%202024\Gesti&#243;n%20de%20la%20Tecnolog&#237;a%20y%20la%20Informaci&#243;n\3.%20Riesgos%20de%20la%20seguirdad%20de%20la%20informacion\evidencia%20riesgos%20de%20la%20informacion\evidencia%20D-07" TargetMode="External"/><Relationship Id="rId15" Type="http://schemas.openxmlformats.org/officeDocument/2006/relationships/hyperlink" Target="file:///\\172.26.1.6\pub\RIESGOS%202024\2do%20Cuatrimestre%202024\Oficina%20de%20Control%20Interno" TargetMode="External"/><Relationship Id="rId23" Type="http://schemas.openxmlformats.org/officeDocument/2006/relationships/vmlDrawing" Target="../drawings/vmlDrawing1.vml"/><Relationship Id="rId10" Type="http://schemas.openxmlformats.org/officeDocument/2006/relationships/hyperlink" Target="file:///\\172.26.1.6\pub\RIESGOS%202024\2do%20Cuatrimestre%202024\Gesti&#243;n%20Documental" TargetMode="External"/><Relationship Id="rId19" Type="http://schemas.openxmlformats.org/officeDocument/2006/relationships/hyperlink" Target="file:///\\172.26.1.6\pub\RIESGOS%202024\2do%20Cuatrimestre%202024\Gesti&#243;n%20de%20la%20Tecnolog&#237;a%20y%20la%20Informaci&#243;n\3.%20Riesgos%20de%20la%20seguirdad%20de%20la%20informacion\evidencia%20riesgos%20de%20la%20informacion\Evidencia%20D-12" TargetMode="External"/><Relationship Id="rId4" Type="http://schemas.openxmlformats.org/officeDocument/2006/relationships/hyperlink" Target="file:///\\172.26.1.6\pub\RIESGOS%202024\2do%20Cuatrimestre%202024\Defensa%20del%20Patrimonio%20Inmobiliario\Riesgo%20D6" TargetMode="External"/><Relationship Id="rId9" Type="http://schemas.openxmlformats.org/officeDocument/2006/relationships/hyperlink" Target="file:///\\172.26.1.6\pub\RIESGOS%202024\2do%20Cuatrimestre%202024\Gesti&#243;n%20Documental" TargetMode="External"/><Relationship Id="rId14" Type="http://schemas.openxmlformats.org/officeDocument/2006/relationships/hyperlink" Target="file:///\\172.26.1.6\pub\RIESGOS%202024\2do%20Cuatrimestre%202024\Talento%20Humano\Riesgo%20seguridad%20de%20la%20informacion\D18"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B3A3E-EBF7-451C-B380-BE9101E247D2}">
  <dimension ref="B2:E8"/>
  <sheetViews>
    <sheetView workbookViewId="0">
      <selection activeCell="D13" sqref="D13"/>
    </sheetView>
  </sheetViews>
  <sheetFormatPr baseColWidth="10" defaultRowHeight="15"/>
  <cols>
    <col min="2" max="2" width="10.7109375" bestFit="1" customWidth="1"/>
    <col min="3" max="3" width="8.140625" bestFit="1" customWidth="1"/>
    <col min="4" max="4" width="19.140625" bestFit="1" customWidth="1"/>
    <col min="5" max="5" width="44.7109375" customWidth="1"/>
  </cols>
  <sheetData>
    <row r="2" spans="2:5">
      <c r="B2" s="496" t="s">
        <v>514</v>
      </c>
      <c r="C2" s="497"/>
      <c r="D2" s="497"/>
      <c r="E2" s="498"/>
    </row>
    <row r="3" spans="2:5">
      <c r="B3" s="503" t="s">
        <v>477</v>
      </c>
      <c r="C3" s="504" t="s">
        <v>478</v>
      </c>
      <c r="D3" s="504" t="s">
        <v>515</v>
      </c>
      <c r="E3" s="504" t="s">
        <v>397</v>
      </c>
    </row>
    <row r="4" spans="2:5" ht="60">
      <c r="B4" s="190">
        <v>45558</v>
      </c>
      <c r="C4" s="189" t="s">
        <v>63</v>
      </c>
      <c r="D4" s="31" t="s">
        <v>516</v>
      </c>
      <c r="E4" s="31" t="s">
        <v>517</v>
      </c>
    </row>
    <row r="5" spans="2:5" ht="30">
      <c r="B5" s="190">
        <v>45532</v>
      </c>
      <c r="C5" s="189" t="s">
        <v>93</v>
      </c>
      <c r="D5" s="31" t="s">
        <v>518</v>
      </c>
      <c r="E5" s="31" t="s">
        <v>519</v>
      </c>
    </row>
    <row r="6" spans="2:5" ht="60">
      <c r="B6" s="499">
        <v>45560</v>
      </c>
      <c r="C6" s="500" t="s">
        <v>155</v>
      </c>
      <c r="D6" s="501" t="s">
        <v>154</v>
      </c>
      <c r="E6" s="502" t="s">
        <v>520</v>
      </c>
    </row>
    <row r="7" spans="2:5" ht="60">
      <c r="B7" s="499">
        <v>45561</v>
      </c>
      <c r="C7" s="500" t="s">
        <v>166</v>
      </c>
      <c r="D7" s="502" t="s">
        <v>165</v>
      </c>
      <c r="E7" s="502" t="s">
        <v>520</v>
      </c>
    </row>
    <row r="8" spans="2:5" ht="60">
      <c r="B8" s="499">
        <v>45532</v>
      </c>
      <c r="C8" s="30" t="s">
        <v>324</v>
      </c>
      <c r="D8" s="187" t="s">
        <v>323</v>
      </c>
      <c r="E8" s="502" t="s">
        <v>521</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8DCA-531B-4A59-BF93-53EAC0D7AB4F}">
  <dimension ref="A1:BC180"/>
  <sheetViews>
    <sheetView showGridLines="0" tabSelected="1" topLeftCell="AH1" zoomScale="82" zoomScaleNormal="82" workbookViewId="0">
      <pane ySplit="5" topLeftCell="A6" activePane="bottomLeft" state="frozenSplit"/>
      <selection pane="bottomLeft" activeCell="BB6" sqref="BB6:BB7"/>
    </sheetView>
  </sheetViews>
  <sheetFormatPr baseColWidth="10" defaultColWidth="11.140625" defaultRowHeight="15.75"/>
  <cols>
    <col min="1" max="1" width="21.7109375" style="22" customWidth="1"/>
    <col min="2" max="2" width="4.42578125" style="13" hidden="1" customWidth="1"/>
    <col min="3" max="3" width="18.7109375" style="13" customWidth="1"/>
    <col min="4" max="4" width="8.140625" style="13" customWidth="1"/>
    <col min="5" max="5" width="50.28515625" style="23" customWidth="1"/>
    <col min="6" max="6" width="44.5703125" style="13" customWidth="1"/>
    <col min="7" max="7" width="16.42578125" style="13" customWidth="1"/>
    <col min="8" max="8" width="21.7109375" style="24" hidden="1" customWidth="1"/>
    <col min="9" max="9" width="18.42578125" style="24" customWidth="1"/>
    <col min="10" max="10" width="20.5703125" style="24" customWidth="1"/>
    <col min="11" max="11" width="17.42578125" style="24" customWidth="1"/>
    <col min="12" max="12" width="22.140625" style="24" customWidth="1"/>
    <col min="13" max="13" width="20" style="13" hidden="1" customWidth="1"/>
    <col min="14" max="14" width="5" style="13" hidden="1" customWidth="1"/>
    <col min="15" max="18" width="20" style="13" hidden="1" customWidth="1"/>
    <col min="19" max="19" width="23.85546875" style="25" customWidth="1"/>
    <col min="20" max="20" width="4.7109375" style="25" customWidth="1"/>
    <col min="21" max="21" width="68.42578125" style="13" customWidth="1"/>
    <col min="22" max="22" width="13.28515625" style="24" customWidth="1"/>
    <col min="23" max="23" width="5.28515625" style="26" hidden="1" customWidth="1"/>
    <col min="24" max="24" width="4.85546875" style="26" hidden="1" customWidth="1"/>
    <col min="25" max="25" width="4.140625" style="13" hidden="1" customWidth="1"/>
    <col min="26" max="26" width="4.140625" style="26" hidden="1" customWidth="1"/>
    <col min="27" max="27" width="4.85546875" style="26" hidden="1" customWidth="1"/>
    <col min="28" max="28" width="4" style="26" hidden="1" customWidth="1"/>
    <col min="29" max="29" width="4" style="13" hidden="1" customWidth="1"/>
    <col min="30" max="33" width="3.42578125" style="13" hidden="1" customWidth="1"/>
    <col min="34" max="34" width="16" style="25" customWidth="1"/>
    <col min="35" max="35" width="12.7109375" style="24" customWidth="1"/>
    <col min="36" max="36" width="42.5703125" style="18" customWidth="1"/>
    <col min="37" max="37" width="35.42578125" style="27" customWidth="1"/>
    <col min="38" max="38" width="22.28515625" style="18" customWidth="1"/>
    <col min="39" max="39" width="15.7109375" style="18" customWidth="1"/>
    <col min="40" max="40" width="18.28515625" style="20" customWidth="1"/>
    <col min="41" max="41" width="18.42578125" style="20" customWidth="1"/>
    <col min="42" max="42" width="20.42578125" style="24" customWidth="1"/>
    <col min="43" max="43" width="21.7109375" style="27" customWidth="1"/>
    <col min="44" max="44" width="22.5703125" style="18" customWidth="1"/>
    <col min="45" max="45" width="16.7109375" style="18" customWidth="1"/>
    <col min="46" max="46" width="46.42578125" style="26" customWidth="1"/>
    <col min="47" max="47" width="38.140625" style="26" customWidth="1"/>
    <col min="48" max="48" width="25.42578125" style="26" customWidth="1"/>
    <col min="49" max="49" width="38" style="21" customWidth="1"/>
    <col min="50" max="50" width="34.85546875" style="24" customWidth="1"/>
    <col min="51" max="51" width="32.140625" style="18" customWidth="1"/>
    <col min="52" max="53" width="16.5703125" style="24" customWidth="1"/>
    <col min="54" max="54" width="24.140625" style="24" customWidth="1"/>
    <col min="55" max="55" width="35.140625" style="24" customWidth="1"/>
    <col min="56" max="16384" width="11.140625" style="13"/>
  </cols>
  <sheetData>
    <row r="1" spans="1:55" s="1" customFormat="1" ht="90.75" customHeight="1">
      <c r="A1" s="274"/>
      <c r="B1" s="275"/>
      <c r="C1" s="275"/>
      <c r="D1" s="275"/>
      <c r="F1" s="2"/>
      <c r="G1" s="2"/>
      <c r="H1" s="2"/>
      <c r="I1" s="2"/>
      <c r="J1" s="2"/>
      <c r="K1" s="2"/>
      <c r="L1" s="2"/>
      <c r="M1" s="3"/>
      <c r="N1" s="2"/>
      <c r="O1" s="3"/>
      <c r="P1" s="3"/>
      <c r="Q1" s="3"/>
    </row>
    <row r="2" spans="1:55" s="8" customFormat="1" ht="17.25" customHeight="1">
      <c r="A2" s="4" t="s">
        <v>0</v>
      </c>
      <c r="B2" s="5"/>
      <c r="C2" s="5"/>
      <c r="D2" s="5"/>
      <c r="E2" s="5"/>
      <c r="F2" s="5"/>
      <c r="G2" s="5"/>
      <c r="H2" s="4" t="s">
        <v>1</v>
      </c>
      <c r="I2" s="4"/>
      <c r="J2" s="4"/>
      <c r="K2" s="4"/>
      <c r="L2" s="4"/>
      <c r="M2" s="5"/>
      <c r="N2" s="5"/>
      <c r="O2" s="5"/>
      <c r="P2" s="5"/>
      <c r="Q2" s="5"/>
      <c r="R2" s="5"/>
      <c r="S2" s="5"/>
      <c r="T2" s="5"/>
      <c r="U2" s="5"/>
      <c r="V2" s="5"/>
      <c r="W2" s="5"/>
      <c r="X2" s="5"/>
      <c r="Y2" s="5"/>
      <c r="Z2" s="5"/>
      <c r="AA2" s="5"/>
      <c r="AB2" s="5"/>
      <c r="AC2" s="5"/>
      <c r="AD2" s="5"/>
      <c r="AE2" s="5"/>
      <c r="AF2" s="5"/>
      <c r="AG2" s="5"/>
      <c r="AH2" s="5"/>
      <c r="AI2" s="5"/>
      <c r="AJ2" s="5"/>
      <c r="AK2" s="6"/>
      <c r="AL2" s="6"/>
      <c r="AM2" s="6"/>
      <c r="AN2" s="6"/>
      <c r="AO2" s="6"/>
      <c r="AP2" s="6"/>
      <c r="AQ2" s="6"/>
      <c r="AR2" s="6"/>
      <c r="AS2" s="7"/>
      <c r="AT2" s="7"/>
      <c r="AU2" s="7"/>
      <c r="AV2" s="7"/>
      <c r="AW2" s="7"/>
      <c r="AX2" s="7"/>
      <c r="AY2" s="7"/>
      <c r="AZ2" s="7"/>
      <c r="BA2" s="7"/>
      <c r="BB2" s="7"/>
    </row>
    <row r="3" spans="1:55" s="11" customFormat="1" ht="15" customHeight="1" thickBo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10"/>
      <c r="AK3" s="10"/>
      <c r="AL3" s="10"/>
      <c r="AM3" s="10"/>
      <c r="AN3" s="10"/>
      <c r="AO3" s="10"/>
      <c r="AP3" s="10"/>
      <c r="AQ3" s="10"/>
      <c r="AR3" s="10"/>
      <c r="AS3" s="9"/>
      <c r="AT3" s="9"/>
      <c r="AU3" s="9"/>
      <c r="AV3" s="9"/>
      <c r="AW3" s="9"/>
      <c r="AX3" s="9"/>
      <c r="AY3" s="9"/>
      <c r="AZ3" s="9"/>
      <c r="BA3" s="9"/>
      <c r="BB3" s="9"/>
    </row>
    <row r="4" spans="1:55" s="12" customFormat="1" ht="13.5" customHeight="1">
      <c r="A4" s="287" t="s">
        <v>2</v>
      </c>
      <c r="B4" s="288"/>
      <c r="C4" s="288"/>
      <c r="D4" s="288"/>
      <c r="E4" s="288"/>
      <c r="F4" s="288"/>
      <c r="G4" s="288"/>
      <c r="H4" s="289"/>
      <c r="I4" s="285" t="s">
        <v>3</v>
      </c>
      <c r="J4" s="286"/>
      <c r="K4" s="286"/>
      <c r="L4" s="286"/>
      <c r="M4" s="290" t="s">
        <v>4</v>
      </c>
      <c r="N4" s="291"/>
      <c r="O4" s="291"/>
      <c r="P4" s="291"/>
      <c r="Q4" s="291"/>
      <c r="R4" s="291"/>
      <c r="S4" s="242"/>
      <c r="T4" s="292" t="s">
        <v>5</v>
      </c>
      <c r="U4" s="293"/>
      <c r="V4" s="33"/>
      <c r="W4" s="34"/>
      <c r="X4" s="34"/>
      <c r="Y4" s="34"/>
      <c r="Z4" s="34"/>
      <c r="AA4" s="34"/>
      <c r="AB4" s="34"/>
      <c r="AC4" s="34"/>
      <c r="AD4" s="34"/>
      <c r="AE4" s="34"/>
      <c r="AF4" s="34"/>
      <c r="AG4" s="34"/>
      <c r="AH4" s="34"/>
      <c r="AI4" s="35" t="s">
        <v>6</v>
      </c>
      <c r="AJ4" s="35"/>
      <c r="AK4" s="36"/>
      <c r="AL4" s="36"/>
      <c r="AM4" s="36"/>
      <c r="AN4" s="36"/>
      <c r="AO4" s="36"/>
      <c r="AP4" s="36"/>
      <c r="AQ4" s="36"/>
      <c r="AR4" s="36"/>
      <c r="AS4" s="436" t="s">
        <v>7</v>
      </c>
      <c r="AT4" s="242"/>
      <c r="AU4" s="242"/>
      <c r="AV4" s="242"/>
      <c r="AW4" s="242"/>
      <c r="AX4" s="242"/>
      <c r="AY4" s="242"/>
      <c r="AZ4" s="242"/>
      <c r="BA4" s="242"/>
      <c r="BB4" s="242"/>
      <c r="BC4" s="157" t="s">
        <v>8</v>
      </c>
    </row>
    <row r="5" spans="1:55" s="153" customFormat="1" ht="109.5" customHeight="1">
      <c r="A5" s="150" t="s">
        <v>9</v>
      </c>
      <c r="B5" s="32" t="s">
        <v>10</v>
      </c>
      <c r="C5" s="151" t="s">
        <v>11</v>
      </c>
      <c r="D5" s="32" t="s">
        <v>12</v>
      </c>
      <c r="E5" s="32" t="s">
        <v>13</v>
      </c>
      <c r="F5" s="32" t="s">
        <v>14</v>
      </c>
      <c r="G5" s="32" t="s">
        <v>15</v>
      </c>
      <c r="H5" s="37" t="s">
        <v>16</v>
      </c>
      <c r="I5" s="29" t="s">
        <v>17</v>
      </c>
      <c r="J5" s="28" t="s">
        <v>18</v>
      </c>
      <c r="K5" s="28" t="s">
        <v>19</v>
      </c>
      <c r="L5" s="28" t="s">
        <v>20</v>
      </c>
      <c r="M5" s="148" t="s">
        <v>21</v>
      </c>
      <c r="N5" s="148" t="s">
        <v>22</v>
      </c>
      <c r="O5" s="148" t="s">
        <v>23</v>
      </c>
      <c r="P5" s="148" t="s">
        <v>24</v>
      </c>
      <c r="Q5" s="148" t="s">
        <v>25</v>
      </c>
      <c r="R5" s="148" t="s">
        <v>22</v>
      </c>
      <c r="S5" s="37" t="s">
        <v>26</v>
      </c>
      <c r="T5" s="32" t="s">
        <v>27</v>
      </c>
      <c r="U5" s="37" t="s">
        <v>28</v>
      </c>
      <c r="V5" s="32" t="s">
        <v>29</v>
      </c>
      <c r="W5" s="152" t="s">
        <v>30</v>
      </c>
      <c r="X5" s="152" t="s">
        <v>31</v>
      </c>
      <c r="Y5" s="152" t="s">
        <v>32</v>
      </c>
      <c r="Z5" s="152" t="s">
        <v>33</v>
      </c>
      <c r="AA5" s="152" t="s">
        <v>34</v>
      </c>
      <c r="AB5" s="152" t="s">
        <v>35</v>
      </c>
      <c r="AC5" s="152" t="s">
        <v>36</v>
      </c>
      <c r="AD5" s="152" t="s">
        <v>37</v>
      </c>
      <c r="AE5" s="152" t="s">
        <v>22</v>
      </c>
      <c r="AF5" s="152" t="s">
        <v>38</v>
      </c>
      <c r="AG5" s="152" t="s">
        <v>22</v>
      </c>
      <c r="AH5" s="37" t="s">
        <v>39</v>
      </c>
      <c r="AI5" s="32" t="s">
        <v>40</v>
      </c>
      <c r="AJ5" s="32" t="s">
        <v>41</v>
      </c>
      <c r="AK5" s="32" t="s">
        <v>42</v>
      </c>
      <c r="AL5" s="37" t="s">
        <v>43</v>
      </c>
      <c r="AM5" s="37" t="s">
        <v>44</v>
      </c>
      <c r="AN5" s="37" t="s">
        <v>45</v>
      </c>
      <c r="AO5" s="37" t="s">
        <v>46</v>
      </c>
      <c r="AP5" s="37" t="s">
        <v>47</v>
      </c>
      <c r="AQ5" s="37" t="s">
        <v>48</v>
      </c>
      <c r="AR5" s="37" t="s">
        <v>49</v>
      </c>
      <c r="AS5" s="149" t="s">
        <v>50</v>
      </c>
      <c r="AT5" s="148" t="s">
        <v>51</v>
      </c>
      <c r="AU5" s="148" t="s">
        <v>52</v>
      </c>
      <c r="AV5" s="148" t="s">
        <v>53</v>
      </c>
      <c r="AW5" s="149" t="s">
        <v>54</v>
      </c>
      <c r="AX5" s="149" t="s">
        <v>55</v>
      </c>
      <c r="AY5" s="149" t="s">
        <v>56</v>
      </c>
      <c r="AZ5" s="149" t="s">
        <v>57</v>
      </c>
      <c r="BA5" s="149" t="s">
        <v>58</v>
      </c>
      <c r="BB5" s="154" t="s">
        <v>59</v>
      </c>
      <c r="BC5" s="154" t="s">
        <v>60</v>
      </c>
    </row>
    <row r="6" spans="1:55" ht="109.5" customHeight="1">
      <c r="A6" s="295" t="s">
        <v>61</v>
      </c>
      <c r="B6" s="192">
        <v>20</v>
      </c>
      <c r="C6" s="276" t="s">
        <v>62</v>
      </c>
      <c r="D6" s="296" t="s">
        <v>63</v>
      </c>
      <c r="E6" s="298" t="s">
        <v>64</v>
      </c>
      <c r="F6" s="298" t="s">
        <v>398</v>
      </c>
      <c r="G6" s="276" t="s">
        <v>65</v>
      </c>
      <c r="H6" s="258">
        <v>228</v>
      </c>
      <c r="I6" s="269" t="s">
        <v>66</v>
      </c>
      <c r="J6" s="269" t="s">
        <v>67</v>
      </c>
      <c r="K6" s="269" t="s">
        <v>68</v>
      </c>
      <c r="L6" s="269" t="s">
        <v>69</v>
      </c>
      <c r="M6" s="310" t="s">
        <v>70</v>
      </c>
      <c r="N6" s="312">
        <v>0.6</v>
      </c>
      <c r="O6" s="314" t="s">
        <v>71</v>
      </c>
      <c r="P6" s="315" t="s">
        <v>72</v>
      </c>
      <c r="Q6" s="317" t="s">
        <v>73</v>
      </c>
      <c r="R6" s="280">
        <v>0.4</v>
      </c>
      <c r="S6" s="282" t="s">
        <v>74</v>
      </c>
      <c r="T6" s="38">
        <v>1</v>
      </c>
      <c r="U6" s="39" t="s">
        <v>75</v>
      </c>
      <c r="V6" s="40" t="s">
        <v>76</v>
      </c>
      <c r="W6" s="41" t="s">
        <v>77</v>
      </c>
      <c r="X6" s="41" t="s">
        <v>78</v>
      </c>
      <c r="Y6" s="42" t="s">
        <v>79</v>
      </c>
      <c r="Z6" s="41" t="s">
        <v>80</v>
      </c>
      <c r="AA6" s="41" t="s">
        <v>81</v>
      </c>
      <c r="AB6" s="41" t="s">
        <v>82</v>
      </c>
      <c r="AC6" s="43">
        <v>0.36</v>
      </c>
      <c r="AD6" s="44" t="s">
        <v>83</v>
      </c>
      <c r="AE6" s="45">
        <v>0.36</v>
      </c>
      <c r="AF6" s="46" t="s">
        <v>73</v>
      </c>
      <c r="AG6" s="47">
        <v>0.4</v>
      </c>
      <c r="AH6" s="48" t="s">
        <v>74</v>
      </c>
      <c r="AI6" s="276" t="s">
        <v>84</v>
      </c>
      <c r="AJ6" s="276" t="s">
        <v>85</v>
      </c>
      <c r="AK6" s="276" t="s">
        <v>86</v>
      </c>
      <c r="AL6" s="276" t="s">
        <v>87</v>
      </c>
      <c r="AM6" s="305" t="s">
        <v>88</v>
      </c>
      <c r="AN6" s="307">
        <v>45536</v>
      </c>
      <c r="AO6" s="307">
        <v>45657</v>
      </c>
      <c r="AP6" s="276" t="s">
        <v>86</v>
      </c>
      <c r="AQ6" s="276" t="s">
        <v>89</v>
      </c>
      <c r="AR6" s="278" t="s">
        <v>90</v>
      </c>
      <c r="AS6" s="437"/>
      <c r="AT6" s="438"/>
      <c r="AU6" s="278">
        <v>33</v>
      </c>
      <c r="AV6" s="307">
        <v>45534</v>
      </c>
      <c r="AW6" s="437"/>
      <c r="AX6" s="439" t="s">
        <v>404</v>
      </c>
      <c r="AY6" s="322"/>
      <c r="AZ6" s="322" t="s">
        <v>114</v>
      </c>
      <c r="BA6" s="431" t="s">
        <v>113</v>
      </c>
      <c r="BB6" s="440" t="s">
        <v>113</v>
      </c>
      <c r="BC6" s="243" t="s">
        <v>405</v>
      </c>
    </row>
    <row r="7" spans="1:55" ht="139.5" customHeight="1">
      <c r="A7" s="284"/>
      <c r="B7" s="192"/>
      <c r="C7" s="284"/>
      <c r="D7" s="297"/>
      <c r="E7" s="299"/>
      <c r="F7" s="299"/>
      <c r="G7" s="284"/>
      <c r="H7" s="309"/>
      <c r="I7" s="294"/>
      <c r="J7" s="294"/>
      <c r="K7" s="294"/>
      <c r="L7" s="294"/>
      <c r="M7" s="311"/>
      <c r="N7" s="313"/>
      <c r="O7" s="277"/>
      <c r="P7" s="316"/>
      <c r="Q7" s="311"/>
      <c r="R7" s="281"/>
      <c r="S7" s="283"/>
      <c r="T7" s="38">
        <v>2</v>
      </c>
      <c r="U7" s="39" t="s">
        <v>91</v>
      </c>
      <c r="V7" s="40" t="s">
        <v>76</v>
      </c>
      <c r="W7" s="41" t="s">
        <v>77</v>
      </c>
      <c r="X7" s="41" t="s">
        <v>78</v>
      </c>
      <c r="Y7" s="42" t="s">
        <v>79</v>
      </c>
      <c r="Z7" s="41" t="s">
        <v>80</v>
      </c>
      <c r="AA7" s="41" t="s">
        <v>81</v>
      </c>
      <c r="AB7" s="41" t="s">
        <v>82</v>
      </c>
      <c r="AC7" s="43">
        <v>0.22</v>
      </c>
      <c r="AD7" s="44" t="s">
        <v>83</v>
      </c>
      <c r="AE7" s="45">
        <v>0.22</v>
      </c>
      <c r="AF7" s="46" t="s">
        <v>73</v>
      </c>
      <c r="AG7" s="47">
        <v>0.4</v>
      </c>
      <c r="AH7" s="48" t="s">
        <v>74</v>
      </c>
      <c r="AI7" s="284"/>
      <c r="AJ7" s="277"/>
      <c r="AK7" s="277"/>
      <c r="AL7" s="277"/>
      <c r="AM7" s="306"/>
      <c r="AN7" s="308"/>
      <c r="AO7" s="308"/>
      <c r="AP7" s="277"/>
      <c r="AQ7" s="277"/>
      <c r="AR7" s="279"/>
      <c r="AS7" s="437" t="s">
        <v>400</v>
      </c>
      <c r="AT7" s="438" t="s">
        <v>401</v>
      </c>
      <c r="AU7" s="278"/>
      <c r="AV7" s="307"/>
      <c r="AW7" s="437" t="s">
        <v>402</v>
      </c>
      <c r="AX7" s="278"/>
      <c r="AY7" s="322"/>
      <c r="AZ7" s="322" t="s">
        <v>403</v>
      </c>
      <c r="BA7" s="431" t="s">
        <v>113</v>
      </c>
      <c r="BB7" s="440" t="s">
        <v>113</v>
      </c>
      <c r="BC7" s="244"/>
    </row>
    <row r="8" spans="1:55" ht="229.5" customHeight="1">
      <c r="A8" s="276" t="s">
        <v>92</v>
      </c>
      <c r="B8" s="192">
        <v>36</v>
      </c>
      <c r="C8" s="276" t="s">
        <v>62</v>
      </c>
      <c r="D8" s="296" t="s">
        <v>93</v>
      </c>
      <c r="E8" s="298" t="s">
        <v>94</v>
      </c>
      <c r="F8" s="298" t="s">
        <v>95</v>
      </c>
      <c r="G8" s="276" t="s">
        <v>96</v>
      </c>
      <c r="H8" s="322">
        <v>228</v>
      </c>
      <c r="I8" s="269" t="s">
        <v>97</v>
      </c>
      <c r="J8" s="269" t="s">
        <v>98</v>
      </c>
      <c r="K8" s="269" t="s">
        <v>99</v>
      </c>
      <c r="L8" s="269" t="s">
        <v>100</v>
      </c>
      <c r="M8" s="310" t="s">
        <v>70</v>
      </c>
      <c r="N8" s="324">
        <v>0.6</v>
      </c>
      <c r="O8" s="314" t="s">
        <v>101</v>
      </c>
      <c r="P8" s="326" t="s">
        <v>72</v>
      </c>
      <c r="Q8" s="327" t="str">
        <f>IF(OR(O8='[1]Listados Datos'!$R$3,O8='[1]Listados Datos'!$S$3),"Leve",IF(OR(O8='[1]Listados Datos'!$R$4,O8='[1]Listados Datos'!$S$4),"Menor",IF(OR(O8='[1]Listados Datos'!$R$5,O8='[1]Listados Datos'!$S$5),"Moderado",IF(OR(O8='[1]Listados Datos'!$R$6,O8='[1]Listados Datos'!$S$6),"Mayor",IF(OR(O8='[1]Listados Datos'!$R$7,O8='[1]Listados Datos'!$S$7),"Catastrófico","")))))</f>
        <v>Leve</v>
      </c>
      <c r="R8" s="328">
        <v>0.2</v>
      </c>
      <c r="S8" s="282" t="s">
        <v>74</v>
      </c>
      <c r="T8" s="318">
        <v>1</v>
      </c>
      <c r="U8" s="39" t="s">
        <v>512</v>
      </c>
      <c r="V8" s="320" t="s">
        <v>76</v>
      </c>
      <c r="W8" s="300" t="s">
        <v>77</v>
      </c>
      <c r="X8" s="300" t="s">
        <v>78</v>
      </c>
      <c r="Y8" s="303">
        <v>0.4</v>
      </c>
      <c r="Z8" s="300" t="s">
        <v>80</v>
      </c>
      <c r="AA8" s="300" t="s">
        <v>81</v>
      </c>
      <c r="AB8" s="300" t="s">
        <v>82</v>
      </c>
      <c r="AC8" s="302">
        <v>0.36</v>
      </c>
      <c r="AD8" s="330" t="s">
        <v>83</v>
      </c>
      <c r="AE8" s="328">
        <v>0.36</v>
      </c>
      <c r="AF8" s="328" t="s">
        <v>102</v>
      </c>
      <c r="AG8" s="328">
        <v>0.2</v>
      </c>
      <c r="AH8" s="329" t="s">
        <v>103</v>
      </c>
      <c r="AI8" s="276" t="s">
        <v>84</v>
      </c>
      <c r="AJ8" s="138" t="s">
        <v>406</v>
      </c>
      <c r="AK8" s="138" t="s">
        <v>104</v>
      </c>
      <c r="AL8" s="298" t="s">
        <v>105</v>
      </c>
      <c r="AM8" s="322" t="s">
        <v>106</v>
      </c>
      <c r="AN8" s="307">
        <v>45292</v>
      </c>
      <c r="AO8" s="307">
        <v>45657</v>
      </c>
      <c r="AP8" s="138" t="s">
        <v>107</v>
      </c>
      <c r="AQ8" s="138" t="s">
        <v>108</v>
      </c>
      <c r="AR8" s="298" t="s">
        <v>109</v>
      </c>
      <c r="AS8" s="322" t="s">
        <v>110</v>
      </c>
      <c r="AT8" s="159" t="s">
        <v>111</v>
      </c>
      <c r="AU8" s="197">
        <v>1</v>
      </c>
      <c r="AV8" s="180">
        <v>45531</v>
      </c>
      <c r="AW8" s="159" t="s">
        <v>513</v>
      </c>
      <c r="AX8" s="198" t="s">
        <v>112</v>
      </c>
      <c r="AY8" s="182"/>
      <c r="AZ8" s="322" t="s">
        <v>114</v>
      </c>
      <c r="BA8" s="431" t="s">
        <v>113</v>
      </c>
      <c r="BB8" s="431" t="s">
        <v>113</v>
      </c>
      <c r="BC8" s="191" t="s">
        <v>399</v>
      </c>
    </row>
    <row r="9" spans="1:55" ht="113.25" customHeight="1">
      <c r="A9" s="284"/>
      <c r="B9" s="192"/>
      <c r="C9" s="284"/>
      <c r="D9" s="297"/>
      <c r="E9" s="299"/>
      <c r="F9" s="299"/>
      <c r="G9" s="284"/>
      <c r="H9" s="323"/>
      <c r="I9" s="294"/>
      <c r="J9" s="294"/>
      <c r="K9" s="294"/>
      <c r="L9" s="294"/>
      <c r="M9" s="311"/>
      <c r="N9" s="325"/>
      <c r="O9" s="277"/>
      <c r="P9" s="306"/>
      <c r="Q9" s="311"/>
      <c r="R9" s="301"/>
      <c r="S9" s="283"/>
      <c r="T9" s="319"/>
      <c r="U9" s="49" t="s">
        <v>115</v>
      </c>
      <c r="V9" s="321"/>
      <c r="W9" s="301"/>
      <c r="X9" s="301"/>
      <c r="Y9" s="304"/>
      <c r="Z9" s="301"/>
      <c r="AA9" s="301"/>
      <c r="AB9" s="301"/>
      <c r="AC9" s="301"/>
      <c r="AD9" s="301"/>
      <c r="AE9" s="301"/>
      <c r="AF9" s="301"/>
      <c r="AG9" s="301"/>
      <c r="AH9" s="283"/>
      <c r="AI9" s="284"/>
      <c r="AJ9" s="49" t="s">
        <v>116</v>
      </c>
      <c r="AK9" s="158" t="s">
        <v>117</v>
      </c>
      <c r="AL9" s="277"/>
      <c r="AM9" s="308"/>
      <c r="AN9" s="308"/>
      <c r="AO9" s="308"/>
      <c r="AP9" s="158" t="s">
        <v>118</v>
      </c>
      <c r="AQ9" s="158" t="s">
        <v>119</v>
      </c>
      <c r="AR9" s="277"/>
      <c r="AS9" s="322"/>
      <c r="AT9" s="177" t="s">
        <v>509</v>
      </c>
      <c r="AU9" s="199" t="s">
        <v>113</v>
      </c>
      <c r="AV9" s="180" t="s">
        <v>113</v>
      </c>
      <c r="AW9" s="102" t="s">
        <v>113</v>
      </c>
      <c r="AX9" s="198"/>
      <c r="AY9" s="200" t="s">
        <v>510</v>
      </c>
      <c r="AZ9" s="323"/>
      <c r="BA9" s="432"/>
      <c r="BB9" s="432"/>
      <c r="BC9" s="191" t="s">
        <v>511</v>
      </c>
    </row>
    <row r="10" spans="1:55" ht="214.5" customHeight="1">
      <c r="A10" s="49" t="s">
        <v>120</v>
      </c>
      <c r="B10" s="179"/>
      <c r="C10" s="49" t="s">
        <v>62</v>
      </c>
      <c r="D10" s="50" t="s">
        <v>121</v>
      </c>
      <c r="E10" s="51" t="s">
        <v>122</v>
      </c>
      <c r="F10" s="52" t="s">
        <v>123</v>
      </c>
      <c r="G10" s="49" t="s">
        <v>65</v>
      </c>
      <c r="H10" s="53">
        <v>228</v>
      </c>
      <c r="I10" s="54" t="s">
        <v>124</v>
      </c>
      <c r="J10" s="54" t="s">
        <v>124</v>
      </c>
      <c r="K10" s="54" t="s">
        <v>99</v>
      </c>
      <c r="L10" s="54" t="s">
        <v>125</v>
      </c>
      <c r="M10" s="122" t="s">
        <v>126</v>
      </c>
      <c r="N10" s="123" t="s">
        <v>127</v>
      </c>
      <c r="O10" s="98" t="s">
        <v>71</v>
      </c>
      <c r="P10" s="124" t="s">
        <v>72</v>
      </c>
      <c r="Q10" s="55" t="s">
        <v>73</v>
      </c>
      <c r="R10" s="56">
        <v>0.4</v>
      </c>
      <c r="S10" s="57" t="s">
        <v>74</v>
      </c>
      <c r="T10" s="125">
        <v>1</v>
      </c>
      <c r="U10" s="39" t="s">
        <v>128</v>
      </c>
      <c r="V10" s="40" t="s">
        <v>76</v>
      </c>
      <c r="W10" s="58" t="s">
        <v>77</v>
      </c>
      <c r="X10" s="58" t="s">
        <v>78</v>
      </c>
      <c r="Y10" s="59" t="s">
        <v>79</v>
      </c>
      <c r="Z10" s="58" t="s">
        <v>80</v>
      </c>
      <c r="AA10" s="58" t="s">
        <v>81</v>
      </c>
      <c r="AB10" s="58" t="s">
        <v>82</v>
      </c>
      <c r="AC10" s="60">
        <v>0.36</v>
      </c>
      <c r="AD10" s="61" t="s">
        <v>129</v>
      </c>
      <c r="AE10" s="45">
        <v>0.36</v>
      </c>
      <c r="AF10" s="46" t="s">
        <v>73</v>
      </c>
      <c r="AG10" s="62">
        <v>0.4</v>
      </c>
      <c r="AH10" s="48" t="s">
        <v>74</v>
      </c>
      <c r="AI10" s="63" t="s">
        <v>84</v>
      </c>
      <c r="AJ10" s="39" t="s">
        <v>130</v>
      </c>
      <c r="AK10" s="39" t="s">
        <v>131</v>
      </c>
      <c r="AL10" s="39" t="s">
        <v>132</v>
      </c>
      <c r="AM10" s="64" t="s">
        <v>88</v>
      </c>
      <c r="AN10" s="141">
        <v>45597</v>
      </c>
      <c r="AO10" s="141" t="s">
        <v>133</v>
      </c>
      <c r="AP10" s="39" t="s">
        <v>134</v>
      </c>
      <c r="AQ10" s="65" t="s">
        <v>135</v>
      </c>
      <c r="AR10" s="66" t="s">
        <v>136</v>
      </c>
      <c r="AS10" s="104" t="s">
        <v>407</v>
      </c>
      <c r="AT10" s="65" t="s">
        <v>408</v>
      </c>
      <c r="AU10" s="104">
        <v>1</v>
      </c>
      <c r="AV10" s="201">
        <v>45535</v>
      </c>
      <c r="AW10" s="104" t="s">
        <v>409</v>
      </c>
      <c r="AX10" s="202" t="s">
        <v>410</v>
      </c>
      <c r="AY10" s="203"/>
      <c r="AZ10" s="104" t="s">
        <v>403</v>
      </c>
      <c r="BA10" s="142" t="s">
        <v>411</v>
      </c>
      <c r="BB10" s="155" t="s">
        <v>113</v>
      </c>
      <c r="BC10" s="186" t="s">
        <v>441</v>
      </c>
    </row>
    <row r="11" spans="1:55" ht="146.25" customHeight="1">
      <c r="A11" s="169" t="s">
        <v>137</v>
      </c>
      <c r="B11" s="192"/>
      <c r="C11" s="169" t="s">
        <v>62</v>
      </c>
      <c r="D11" s="171" t="s">
        <v>138</v>
      </c>
      <c r="E11" s="159" t="s">
        <v>139</v>
      </c>
      <c r="F11" s="159" t="s">
        <v>140</v>
      </c>
      <c r="G11" s="175" t="s">
        <v>65</v>
      </c>
      <c r="H11" s="166">
        <v>228</v>
      </c>
      <c r="I11" s="81" t="s">
        <v>141</v>
      </c>
      <c r="J11" s="81" t="s">
        <v>142</v>
      </c>
      <c r="K11" s="81" t="s">
        <v>99</v>
      </c>
      <c r="L11" s="172" t="s">
        <v>143</v>
      </c>
      <c r="M11" s="167" t="s">
        <v>126</v>
      </c>
      <c r="N11" s="173">
        <v>0.6</v>
      </c>
      <c r="O11" s="166" t="s">
        <v>144</v>
      </c>
      <c r="P11" s="168" t="s">
        <v>72</v>
      </c>
      <c r="Q11" s="165" t="s">
        <v>74</v>
      </c>
      <c r="R11" s="174">
        <v>0.6</v>
      </c>
      <c r="S11" s="72" t="s">
        <v>74</v>
      </c>
      <c r="T11" s="67">
        <v>1</v>
      </c>
      <c r="U11" s="39" t="s">
        <v>412</v>
      </c>
      <c r="V11" s="40" t="s">
        <v>76</v>
      </c>
      <c r="W11" s="58" t="s">
        <v>77</v>
      </c>
      <c r="X11" s="58" t="s">
        <v>78</v>
      </c>
      <c r="Y11" s="68" t="s">
        <v>79</v>
      </c>
      <c r="Z11" s="58" t="s">
        <v>80</v>
      </c>
      <c r="AA11" s="58" t="s">
        <v>81</v>
      </c>
      <c r="AB11" s="58" t="s">
        <v>82</v>
      </c>
      <c r="AC11" s="69">
        <v>0.36</v>
      </c>
      <c r="AD11" s="70" t="s">
        <v>103</v>
      </c>
      <c r="AE11" s="45">
        <v>0.36</v>
      </c>
      <c r="AF11" s="71" t="s">
        <v>74</v>
      </c>
      <c r="AG11" s="62">
        <v>0.6</v>
      </c>
      <c r="AH11" s="72" t="s">
        <v>74</v>
      </c>
      <c r="AI11" s="170" t="s">
        <v>84</v>
      </c>
      <c r="AJ11" s="73" t="s">
        <v>413</v>
      </c>
      <c r="AK11" s="65" t="s">
        <v>146</v>
      </c>
      <c r="AL11" s="74" t="s">
        <v>147</v>
      </c>
      <c r="AM11" s="74" t="s">
        <v>88</v>
      </c>
      <c r="AN11" s="75">
        <v>45292</v>
      </c>
      <c r="AO11" s="75">
        <v>45657</v>
      </c>
      <c r="AP11" s="75" t="s">
        <v>148</v>
      </c>
      <c r="AQ11" s="75" t="s">
        <v>149</v>
      </c>
      <c r="AR11" s="66" t="s">
        <v>150</v>
      </c>
      <c r="AS11" s="204" t="s">
        <v>407</v>
      </c>
      <c r="AT11" s="185" t="s">
        <v>414</v>
      </c>
      <c r="AU11" s="66">
        <v>2</v>
      </c>
      <c r="AV11" s="205">
        <v>45535</v>
      </c>
      <c r="AW11" s="181" t="s">
        <v>415</v>
      </c>
      <c r="AX11" s="206" t="s">
        <v>416</v>
      </c>
      <c r="AY11" s="207"/>
      <c r="AZ11" s="181" t="s">
        <v>403</v>
      </c>
      <c r="BA11" s="184" t="s">
        <v>417</v>
      </c>
      <c r="BB11" s="144" t="s">
        <v>113</v>
      </c>
      <c r="BC11" s="176" t="s">
        <v>442</v>
      </c>
    </row>
    <row r="12" spans="1:55" ht="131.25" customHeight="1">
      <c r="A12" s="333" t="s">
        <v>154</v>
      </c>
      <c r="B12" s="193"/>
      <c r="C12" s="337" t="s">
        <v>62</v>
      </c>
      <c r="D12" s="338" t="s">
        <v>155</v>
      </c>
      <c r="E12" s="339" t="s">
        <v>156</v>
      </c>
      <c r="F12" s="331" t="s">
        <v>157</v>
      </c>
      <c r="G12" s="333" t="s">
        <v>65</v>
      </c>
      <c r="H12" s="334">
        <v>228</v>
      </c>
      <c r="I12" s="266" t="s">
        <v>141</v>
      </c>
      <c r="J12" s="266" t="s">
        <v>142</v>
      </c>
      <c r="K12" s="266" t="s">
        <v>99</v>
      </c>
      <c r="L12" s="269" t="s">
        <v>125</v>
      </c>
      <c r="M12" s="336" t="s">
        <v>126</v>
      </c>
      <c r="N12" s="434">
        <v>0.6</v>
      </c>
      <c r="O12" s="344" t="s">
        <v>71</v>
      </c>
      <c r="P12" s="346" t="s">
        <v>72</v>
      </c>
      <c r="Q12" s="317" t="s">
        <v>73</v>
      </c>
      <c r="R12" s="348">
        <v>0.4</v>
      </c>
      <c r="S12" s="282" t="s">
        <v>74</v>
      </c>
      <c r="T12" s="126">
        <v>1</v>
      </c>
      <c r="U12" s="39" t="s">
        <v>158</v>
      </c>
      <c r="V12" s="40" t="s">
        <v>76</v>
      </c>
      <c r="W12" s="58" t="s">
        <v>77</v>
      </c>
      <c r="X12" s="58" t="s">
        <v>78</v>
      </c>
      <c r="Y12" s="76">
        <v>0.4</v>
      </c>
      <c r="Z12" s="58" t="s">
        <v>80</v>
      </c>
      <c r="AA12" s="58" t="s">
        <v>81</v>
      </c>
      <c r="AB12" s="58" t="s">
        <v>82</v>
      </c>
      <c r="AC12" s="69">
        <v>0.36</v>
      </c>
      <c r="AD12" s="70" t="s">
        <v>103</v>
      </c>
      <c r="AE12" s="45">
        <v>0.36</v>
      </c>
      <c r="AF12" s="46" t="s">
        <v>73</v>
      </c>
      <c r="AG12" s="62">
        <v>0.4</v>
      </c>
      <c r="AH12" s="72" t="s">
        <v>74</v>
      </c>
      <c r="AI12" s="334" t="s">
        <v>84</v>
      </c>
      <c r="AJ12" s="73" t="s">
        <v>418</v>
      </c>
      <c r="AK12" s="65" t="s">
        <v>159</v>
      </c>
      <c r="AL12" s="74" t="s">
        <v>160</v>
      </c>
      <c r="AM12" s="74" t="s">
        <v>88</v>
      </c>
      <c r="AN12" s="75">
        <v>45292</v>
      </c>
      <c r="AO12" s="75">
        <v>45657</v>
      </c>
      <c r="AP12" s="75" t="s">
        <v>161</v>
      </c>
      <c r="AQ12" s="75" t="s">
        <v>162</v>
      </c>
      <c r="AR12" s="341" t="s">
        <v>150</v>
      </c>
      <c r="AS12" s="104" t="s">
        <v>110</v>
      </c>
      <c r="AT12" s="116" t="s">
        <v>419</v>
      </c>
      <c r="AU12" s="208">
        <v>1</v>
      </c>
      <c r="AV12" s="209">
        <v>45535</v>
      </c>
      <c r="AW12" s="104" t="s">
        <v>420</v>
      </c>
      <c r="AX12" s="210" t="s">
        <v>422</v>
      </c>
      <c r="AY12" s="203"/>
      <c r="AZ12" s="104" t="s">
        <v>403</v>
      </c>
      <c r="BA12" s="142" t="s">
        <v>113</v>
      </c>
      <c r="BB12" s="155" t="s">
        <v>113</v>
      </c>
      <c r="BC12" s="186" t="s">
        <v>425</v>
      </c>
    </row>
    <row r="13" spans="1:55" ht="114" customHeight="1">
      <c r="A13" s="277"/>
      <c r="B13" s="193"/>
      <c r="C13" s="268"/>
      <c r="D13" s="268"/>
      <c r="E13" s="340"/>
      <c r="F13" s="332"/>
      <c r="G13" s="277"/>
      <c r="H13" s="335"/>
      <c r="I13" s="268"/>
      <c r="J13" s="268"/>
      <c r="K13" s="268"/>
      <c r="L13" s="268"/>
      <c r="M13" s="311"/>
      <c r="N13" s="311"/>
      <c r="O13" s="345"/>
      <c r="P13" s="347"/>
      <c r="Q13" s="311"/>
      <c r="R13" s="311"/>
      <c r="S13" s="283"/>
      <c r="T13" s="126">
        <v>2</v>
      </c>
      <c r="U13" s="39" t="s">
        <v>151</v>
      </c>
      <c r="V13" s="40" t="s">
        <v>76</v>
      </c>
      <c r="W13" s="58" t="s">
        <v>77</v>
      </c>
      <c r="X13" s="58" t="s">
        <v>78</v>
      </c>
      <c r="Y13" s="76">
        <v>0.4</v>
      </c>
      <c r="Z13" s="58" t="s">
        <v>80</v>
      </c>
      <c r="AA13" s="58" t="s">
        <v>81</v>
      </c>
      <c r="AB13" s="58" t="s">
        <v>82</v>
      </c>
      <c r="AC13" s="69">
        <v>0.22</v>
      </c>
      <c r="AD13" s="70" t="s">
        <v>103</v>
      </c>
      <c r="AE13" s="45">
        <v>0.22</v>
      </c>
      <c r="AF13" s="46" t="s">
        <v>73</v>
      </c>
      <c r="AG13" s="62">
        <v>0.4</v>
      </c>
      <c r="AH13" s="72" t="s">
        <v>74</v>
      </c>
      <c r="AI13" s="335"/>
      <c r="AJ13" s="73" t="s">
        <v>152</v>
      </c>
      <c r="AK13" s="65" t="s">
        <v>153</v>
      </c>
      <c r="AL13" s="74" t="s">
        <v>160</v>
      </c>
      <c r="AM13" s="74" t="s">
        <v>106</v>
      </c>
      <c r="AN13" s="75">
        <v>45292</v>
      </c>
      <c r="AO13" s="75">
        <v>45657</v>
      </c>
      <c r="AP13" s="75" t="s">
        <v>163</v>
      </c>
      <c r="AQ13" s="75" t="s">
        <v>164</v>
      </c>
      <c r="AR13" s="342"/>
      <c r="AS13" s="211"/>
      <c r="AT13" s="211"/>
      <c r="AU13" s="211"/>
      <c r="AV13" s="211"/>
      <c r="AW13" s="211"/>
      <c r="AX13" s="211"/>
      <c r="AY13" s="212" t="s">
        <v>421</v>
      </c>
      <c r="AZ13" s="211"/>
      <c r="BA13" s="146"/>
      <c r="BB13" s="155"/>
      <c r="BC13" s="186" t="s">
        <v>424</v>
      </c>
    </row>
    <row r="14" spans="1:55" ht="141" customHeight="1">
      <c r="A14" s="333" t="s">
        <v>165</v>
      </c>
      <c r="B14" s="192"/>
      <c r="C14" s="333" t="s">
        <v>62</v>
      </c>
      <c r="D14" s="338" t="s">
        <v>166</v>
      </c>
      <c r="E14" s="339" t="s">
        <v>167</v>
      </c>
      <c r="F14" s="331" t="s">
        <v>168</v>
      </c>
      <c r="G14" s="333" t="s">
        <v>65</v>
      </c>
      <c r="H14" s="334">
        <v>228</v>
      </c>
      <c r="I14" s="266" t="s">
        <v>141</v>
      </c>
      <c r="J14" s="266" t="s">
        <v>169</v>
      </c>
      <c r="K14" s="266" t="s">
        <v>99</v>
      </c>
      <c r="L14" s="269" t="s">
        <v>100</v>
      </c>
      <c r="M14" s="336" t="s">
        <v>126</v>
      </c>
      <c r="N14" s="343">
        <v>0.6</v>
      </c>
      <c r="O14" s="344" t="s">
        <v>71</v>
      </c>
      <c r="P14" s="346" t="s">
        <v>72</v>
      </c>
      <c r="Q14" s="317" t="s">
        <v>73</v>
      </c>
      <c r="R14" s="348">
        <v>0.4</v>
      </c>
      <c r="S14" s="282" t="s">
        <v>74</v>
      </c>
      <c r="T14" s="126">
        <v>1</v>
      </c>
      <c r="U14" s="39" t="s">
        <v>158</v>
      </c>
      <c r="V14" s="40" t="s">
        <v>76</v>
      </c>
      <c r="W14" s="58" t="s">
        <v>77</v>
      </c>
      <c r="X14" s="58" t="s">
        <v>78</v>
      </c>
      <c r="Y14" s="76">
        <v>0.4</v>
      </c>
      <c r="Z14" s="58" t="s">
        <v>80</v>
      </c>
      <c r="AA14" s="58" t="s">
        <v>81</v>
      </c>
      <c r="AB14" s="58" t="s">
        <v>82</v>
      </c>
      <c r="AC14" s="69">
        <v>0.36</v>
      </c>
      <c r="AD14" s="70" t="s">
        <v>103</v>
      </c>
      <c r="AE14" s="45">
        <v>0.36</v>
      </c>
      <c r="AF14" s="46" t="s">
        <v>73</v>
      </c>
      <c r="AG14" s="62">
        <v>0.4</v>
      </c>
      <c r="AH14" s="72" t="s">
        <v>74</v>
      </c>
      <c r="AI14" s="334" t="s">
        <v>84</v>
      </c>
      <c r="AJ14" s="73" t="s">
        <v>145</v>
      </c>
      <c r="AK14" s="65" t="s">
        <v>170</v>
      </c>
      <c r="AL14" s="74" t="s">
        <v>171</v>
      </c>
      <c r="AM14" s="74" t="s">
        <v>88</v>
      </c>
      <c r="AN14" s="75">
        <v>45292</v>
      </c>
      <c r="AO14" s="75">
        <v>45657</v>
      </c>
      <c r="AP14" s="75" t="s">
        <v>172</v>
      </c>
      <c r="AQ14" s="75" t="s">
        <v>173</v>
      </c>
      <c r="AR14" s="341" t="s">
        <v>174</v>
      </c>
      <c r="AS14" s="104" t="s">
        <v>110</v>
      </c>
      <c r="AT14" s="116" t="s">
        <v>419</v>
      </c>
      <c r="AU14" s="208">
        <v>1</v>
      </c>
      <c r="AV14" s="209">
        <v>45535</v>
      </c>
      <c r="AW14" s="104" t="s">
        <v>420</v>
      </c>
      <c r="AX14" s="210" t="s">
        <v>423</v>
      </c>
      <c r="AY14" s="203"/>
      <c r="AZ14" s="104" t="s">
        <v>403</v>
      </c>
      <c r="BA14" s="142" t="s">
        <v>113</v>
      </c>
      <c r="BB14" s="155" t="s">
        <v>113</v>
      </c>
      <c r="BC14" s="186" t="s">
        <v>426</v>
      </c>
    </row>
    <row r="15" spans="1:55" ht="132.75" customHeight="1">
      <c r="A15" s="277"/>
      <c r="B15" s="192"/>
      <c r="C15" s="277"/>
      <c r="D15" s="268"/>
      <c r="E15" s="340"/>
      <c r="F15" s="332"/>
      <c r="G15" s="277"/>
      <c r="H15" s="335"/>
      <c r="I15" s="268"/>
      <c r="J15" s="268"/>
      <c r="K15" s="268"/>
      <c r="L15" s="268"/>
      <c r="M15" s="311"/>
      <c r="N15" s="311"/>
      <c r="O15" s="345"/>
      <c r="P15" s="347"/>
      <c r="Q15" s="311"/>
      <c r="R15" s="311"/>
      <c r="S15" s="283"/>
      <c r="T15" s="126">
        <v>2</v>
      </c>
      <c r="U15" s="39" t="s">
        <v>151</v>
      </c>
      <c r="V15" s="40" t="s">
        <v>76</v>
      </c>
      <c r="W15" s="58" t="s">
        <v>77</v>
      </c>
      <c r="X15" s="58" t="s">
        <v>78</v>
      </c>
      <c r="Y15" s="76">
        <v>0.4</v>
      </c>
      <c r="Z15" s="58" t="s">
        <v>80</v>
      </c>
      <c r="AA15" s="58" t="s">
        <v>81</v>
      </c>
      <c r="AB15" s="58" t="s">
        <v>82</v>
      </c>
      <c r="AC15" s="69">
        <v>0.22</v>
      </c>
      <c r="AD15" s="70" t="s">
        <v>103</v>
      </c>
      <c r="AE15" s="45">
        <v>0.22</v>
      </c>
      <c r="AF15" s="46" t="s">
        <v>73</v>
      </c>
      <c r="AG15" s="62">
        <v>0.4</v>
      </c>
      <c r="AH15" s="72" t="s">
        <v>74</v>
      </c>
      <c r="AI15" s="335"/>
      <c r="AJ15" s="73" t="s">
        <v>152</v>
      </c>
      <c r="AK15" s="65" t="s">
        <v>153</v>
      </c>
      <c r="AL15" s="74" t="s">
        <v>171</v>
      </c>
      <c r="AM15" s="74" t="s">
        <v>88</v>
      </c>
      <c r="AN15" s="75">
        <v>45292</v>
      </c>
      <c r="AO15" s="75">
        <v>45657</v>
      </c>
      <c r="AP15" s="75" t="s">
        <v>175</v>
      </c>
      <c r="AQ15" s="75" t="s">
        <v>176</v>
      </c>
      <c r="AR15" s="342"/>
      <c r="AS15" s="104"/>
      <c r="AT15" s="104"/>
      <c r="AU15" s="104"/>
      <c r="AV15" s="104"/>
      <c r="AW15" s="104"/>
      <c r="AX15" s="104"/>
      <c r="AY15" s="203" t="s">
        <v>421</v>
      </c>
      <c r="AZ15" s="104"/>
      <c r="BA15" s="142"/>
      <c r="BB15" s="155"/>
      <c r="BC15" s="186" t="s">
        <v>424</v>
      </c>
    </row>
    <row r="16" spans="1:55" ht="62.25" customHeight="1">
      <c r="A16" s="333" t="s">
        <v>177</v>
      </c>
      <c r="B16" s="192"/>
      <c r="C16" s="333" t="s">
        <v>62</v>
      </c>
      <c r="D16" s="350" t="s">
        <v>178</v>
      </c>
      <c r="E16" s="351" t="s">
        <v>179</v>
      </c>
      <c r="F16" s="339" t="s">
        <v>180</v>
      </c>
      <c r="G16" s="339" t="s">
        <v>65</v>
      </c>
      <c r="H16" s="334">
        <v>228</v>
      </c>
      <c r="I16" s="266" t="s">
        <v>141</v>
      </c>
      <c r="J16" s="266" t="s">
        <v>181</v>
      </c>
      <c r="K16" s="266" t="s">
        <v>68</v>
      </c>
      <c r="L16" s="269" t="s">
        <v>100</v>
      </c>
      <c r="M16" s="336" t="s">
        <v>126</v>
      </c>
      <c r="N16" s="343">
        <v>0.6</v>
      </c>
      <c r="O16" s="344" t="s">
        <v>144</v>
      </c>
      <c r="P16" s="346" t="s">
        <v>72</v>
      </c>
      <c r="Q16" s="362" t="s">
        <v>74</v>
      </c>
      <c r="R16" s="343">
        <v>0.6</v>
      </c>
      <c r="S16" s="282" t="s">
        <v>74</v>
      </c>
      <c r="T16" s="126">
        <v>1</v>
      </c>
      <c r="U16" s="110" t="s">
        <v>182</v>
      </c>
      <c r="V16" s="40" t="s">
        <v>76</v>
      </c>
      <c r="W16" s="58" t="s">
        <v>77</v>
      </c>
      <c r="X16" s="58" t="s">
        <v>183</v>
      </c>
      <c r="Y16" s="76">
        <v>0.5</v>
      </c>
      <c r="Z16" s="58" t="s">
        <v>80</v>
      </c>
      <c r="AA16" s="58" t="s">
        <v>81</v>
      </c>
      <c r="AB16" s="58" t="s">
        <v>82</v>
      </c>
      <c r="AC16" s="69">
        <v>0.3</v>
      </c>
      <c r="AD16" s="70" t="s">
        <v>103</v>
      </c>
      <c r="AE16" s="45">
        <v>0.3</v>
      </c>
      <c r="AF16" s="46"/>
      <c r="AG16" s="62"/>
      <c r="AH16" s="72" t="s">
        <v>74</v>
      </c>
      <c r="AI16" s="334" t="s">
        <v>84</v>
      </c>
      <c r="AJ16" s="339" t="s">
        <v>184</v>
      </c>
      <c r="AK16" s="339" t="s">
        <v>185</v>
      </c>
      <c r="AL16" s="351" t="s">
        <v>186</v>
      </c>
      <c r="AM16" s="351" t="s">
        <v>88</v>
      </c>
      <c r="AN16" s="357">
        <v>45292</v>
      </c>
      <c r="AO16" s="359">
        <v>45657</v>
      </c>
      <c r="AP16" s="351" t="s">
        <v>187</v>
      </c>
      <c r="AQ16" s="351" t="s">
        <v>188</v>
      </c>
      <c r="AR16" s="351" t="s">
        <v>189</v>
      </c>
      <c r="AS16" s="258" t="s">
        <v>427</v>
      </c>
      <c r="AT16" s="278" t="s">
        <v>429</v>
      </c>
      <c r="AU16" s="444">
        <f>(195/195)*100%</f>
        <v>1</v>
      </c>
      <c r="AV16" s="265">
        <v>45535</v>
      </c>
      <c r="AW16" s="255" t="s">
        <v>428</v>
      </c>
      <c r="AX16" s="447" t="s">
        <v>430</v>
      </c>
      <c r="AY16" s="258"/>
      <c r="AZ16" s="258" t="s">
        <v>114</v>
      </c>
      <c r="BA16" s="262" t="s">
        <v>411</v>
      </c>
      <c r="BB16" s="251" t="s">
        <v>411</v>
      </c>
      <c r="BC16" s="239" t="s">
        <v>507</v>
      </c>
    </row>
    <row r="17" spans="1:55" ht="59.25" customHeight="1">
      <c r="A17" s="349"/>
      <c r="B17" s="192"/>
      <c r="C17" s="349"/>
      <c r="D17" s="349"/>
      <c r="E17" s="352"/>
      <c r="F17" s="356"/>
      <c r="G17" s="356"/>
      <c r="H17" s="367"/>
      <c r="I17" s="267"/>
      <c r="J17" s="267"/>
      <c r="K17" s="267"/>
      <c r="L17" s="267"/>
      <c r="M17" s="363"/>
      <c r="N17" s="363"/>
      <c r="O17" s="360"/>
      <c r="P17" s="361"/>
      <c r="Q17" s="363"/>
      <c r="R17" s="364"/>
      <c r="S17" s="366"/>
      <c r="T17" s="126">
        <v>2</v>
      </c>
      <c r="U17" s="110" t="s">
        <v>190</v>
      </c>
      <c r="V17" s="40" t="s">
        <v>76</v>
      </c>
      <c r="W17" s="58" t="s">
        <v>77</v>
      </c>
      <c r="X17" s="58" t="s">
        <v>183</v>
      </c>
      <c r="Y17" s="76">
        <v>0.4</v>
      </c>
      <c r="Z17" s="58" t="s">
        <v>80</v>
      </c>
      <c r="AA17" s="58" t="s">
        <v>81</v>
      </c>
      <c r="AB17" s="58" t="s">
        <v>82</v>
      </c>
      <c r="AC17" s="69">
        <v>0.18</v>
      </c>
      <c r="AD17" s="77" t="s">
        <v>191</v>
      </c>
      <c r="AE17" s="45">
        <v>0.18</v>
      </c>
      <c r="AF17" s="46"/>
      <c r="AG17" s="62"/>
      <c r="AH17" s="72" t="s">
        <v>74</v>
      </c>
      <c r="AI17" s="367"/>
      <c r="AJ17" s="356"/>
      <c r="AK17" s="356"/>
      <c r="AL17" s="354"/>
      <c r="AM17" s="354"/>
      <c r="AN17" s="358"/>
      <c r="AO17" s="354"/>
      <c r="AP17" s="354"/>
      <c r="AQ17" s="354"/>
      <c r="AR17" s="354"/>
      <c r="AS17" s="441"/>
      <c r="AT17" s="442"/>
      <c r="AU17" s="445"/>
      <c r="AV17" s="441"/>
      <c r="AW17" s="441"/>
      <c r="AX17" s="448"/>
      <c r="AY17" s="441"/>
      <c r="AZ17" s="441"/>
      <c r="BA17" s="249"/>
      <c r="BB17" s="464"/>
      <c r="BC17" s="245"/>
    </row>
    <row r="18" spans="1:55" ht="63" customHeight="1">
      <c r="A18" s="349"/>
      <c r="B18" s="192"/>
      <c r="C18" s="349"/>
      <c r="D18" s="349"/>
      <c r="E18" s="352"/>
      <c r="F18" s="356"/>
      <c r="G18" s="356"/>
      <c r="H18" s="367"/>
      <c r="I18" s="267"/>
      <c r="J18" s="267"/>
      <c r="K18" s="267"/>
      <c r="L18" s="267"/>
      <c r="M18" s="363"/>
      <c r="N18" s="363"/>
      <c r="O18" s="360"/>
      <c r="P18" s="361"/>
      <c r="Q18" s="363"/>
      <c r="R18" s="364"/>
      <c r="S18" s="366"/>
      <c r="T18" s="126">
        <v>3</v>
      </c>
      <c r="U18" s="110" t="s">
        <v>431</v>
      </c>
      <c r="V18" s="40" t="s">
        <v>76</v>
      </c>
      <c r="W18" s="58" t="s">
        <v>77</v>
      </c>
      <c r="X18" s="58" t="s">
        <v>183</v>
      </c>
      <c r="Y18" s="76">
        <v>0.4</v>
      </c>
      <c r="Z18" s="58" t="s">
        <v>80</v>
      </c>
      <c r="AA18" s="58" t="s">
        <v>81</v>
      </c>
      <c r="AB18" s="58" t="s">
        <v>82</v>
      </c>
      <c r="AC18" s="69">
        <v>0.11</v>
      </c>
      <c r="AD18" s="77" t="s">
        <v>191</v>
      </c>
      <c r="AE18" s="45">
        <v>0.11</v>
      </c>
      <c r="AF18" s="46"/>
      <c r="AG18" s="62"/>
      <c r="AH18" s="72" t="s">
        <v>74</v>
      </c>
      <c r="AI18" s="367"/>
      <c r="AJ18" s="356"/>
      <c r="AK18" s="356"/>
      <c r="AL18" s="354"/>
      <c r="AM18" s="354"/>
      <c r="AN18" s="358"/>
      <c r="AO18" s="354"/>
      <c r="AP18" s="354"/>
      <c r="AQ18" s="354"/>
      <c r="AR18" s="354"/>
      <c r="AS18" s="441"/>
      <c r="AT18" s="442"/>
      <c r="AU18" s="445"/>
      <c r="AV18" s="441"/>
      <c r="AW18" s="441"/>
      <c r="AX18" s="448"/>
      <c r="AY18" s="441"/>
      <c r="AZ18" s="441"/>
      <c r="BA18" s="249"/>
      <c r="BB18" s="464"/>
      <c r="BC18" s="245"/>
    </row>
    <row r="19" spans="1:55" ht="73.5" customHeight="1">
      <c r="A19" s="349"/>
      <c r="B19" s="192"/>
      <c r="C19" s="349"/>
      <c r="D19" s="349"/>
      <c r="E19" s="352"/>
      <c r="F19" s="356"/>
      <c r="G19" s="356"/>
      <c r="H19" s="367"/>
      <c r="I19" s="267"/>
      <c r="J19" s="267"/>
      <c r="K19" s="267"/>
      <c r="L19" s="267"/>
      <c r="M19" s="363"/>
      <c r="N19" s="363"/>
      <c r="O19" s="360"/>
      <c r="P19" s="361"/>
      <c r="Q19" s="363"/>
      <c r="R19" s="364"/>
      <c r="S19" s="366"/>
      <c r="T19" s="126">
        <v>4</v>
      </c>
      <c r="U19" s="110" t="s">
        <v>192</v>
      </c>
      <c r="V19" s="40" t="s">
        <v>76</v>
      </c>
      <c r="W19" s="58" t="s">
        <v>77</v>
      </c>
      <c r="X19" s="58" t="s">
        <v>183</v>
      </c>
      <c r="Y19" s="76">
        <v>0.4</v>
      </c>
      <c r="Z19" s="58" t="s">
        <v>80</v>
      </c>
      <c r="AA19" s="58" t="s">
        <v>81</v>
      </c>
      <c r="AB19" s="58" t="s">
        <v>82</v>
      </c>
      <c r="AC19" s="69">
        <v>0.06</v>
      </c>
      <c r="AD19" s="77" t="s">
        <v>191</v>
      </c>
      <c r="AE19" s="45">
        <v>0.06</v>
      </c>
      <c r="AF19" s="46"/>
      <c r="AG19" s="62"/>
      <c r="AH19" s="72" t="s">
        <v>74</v>
      </c>
      <c r="AI19" s="367"/>
      <c r="AJ19" s="356"/>
      <c r="AK19" s="356"/>
      <c r="AL19" s="354"/>
      <c r="AM19" s="354"/>
      <c r="AN19" s="358"/>
      <c r="AO19" s="354"/>
      <c r="AP19" s="354"/>
      <c r="AQ19" s="354"/>
      <c r="AR19" s="354"/>
      <c r="AS19" s="441"/>
      <c r="AT19" s="442"/>
      <c r="AU19" s="445"/>
      <c r="AV19" s="441"/>
      <c r="AW19" s="441"/>
      <c r="AX19" s="448"/>
      <c r="AY19" s="441"/>
      <c r="AZ19" s="441"/>
      <c r="BA19" s="249"/>
      <c r="BB19" s="464"/>
      <c r="BC19" s="245"/>
    </row>
    <row r="20" spans="1:55" ht="47.25" customHeight="1">
      <c r="A20" s="277"/>
      <c r="B20" s="192"/>
      <c r="C20" s="277"/>
      <c r="D20" s="277"/>
      <c r="E20" s="353"/>
      <c r="F20" s="340"/>
      <c r="G20" s="340"/>
      <c r="H20" s="335"/>
      <c r="I20" s="268"/>
      <c r="J20" s="268"/>
      <c r="K20" s="268"/>
      <c r="L20" s="268"/>
      <c r="M20" s="311"/>
      <c r="N20" s="311"/>
      <c r="O20" s="345"/>
      <c r="P20" s="347"/>
      <c r="Q20" s="311"/>
      <c r="R20" s="365"/>
      <c r="S20" s="283"/>
      <c r="T20" s="126">
        <v>5</v>
      </c>
      <c r="U20" s="110" t="s">
        <v>193</v>
      </c>
      <c r="V20" s="40" t="s">
        <v>76</v>
      </c>
      <c r="W20" s="58" t="s">
        <v>77</v>
      </c>
      <c r="X20" s="58" t="s">
        <v>183</v>
      </c>
      <c r="Y20" s="76">
        <v>0.4</v>
      </c>
      <c r="Z20" s="58" t="s">
        <v>80</v>
      </c>
      <c r="AA20" s="58" t="s">
        <v>81</v>
      </c>
      <c r="AB20" s="58" t="s">
        <v>82</v>
      </c>
      <c r="AC20" s="69">
        <v>0.04</v>
      </c>
      <c r="AD20" s="77" t="s">
        <v>191</v>
      </c>
      <c r="AE20" s="45">
        <v>0.04</v>
      </c>
      <c r="AF20" s="46"/>
      <c r="AG20" s="62"/>
      <c r="AH20" s="72" t="s">
        <v>74</v>
      </c>
      <c r="AI20" s="335"/>
      <c r="AJ20" s="340"/>
      <c r="AK20" s="340"/>
      <c r="AL20" s="279"/>
      <c r="AM20" s="279"/>
      <c r="AN20" s="256"/>
      <c r="AO20" s="279"/>
      <c r="AP20" s="279"/>
      <c r="AQ20" s="279"/>
      <c r="AR20" s="279"/>
      <c r="AS20" s="309"/>
      <c r="AT20" s="443"/>
      <c r="AU20" s="446"/>
      <c r="AV20" s="309"/>
      <c r="AW20" s="309"/>
      <c r="AX20" s="449"/>
      <c r="AY20" s="309"/>
      <c r="AZ20" s="309"/>
      <c r="BA20" s="250"/>
      <c r="BB20" s="465"/>
      <c r="BC20" s="245"/>
    </row>
    <row r="21" spans="1:55" ht="116.25" customHeight="1">
      <c r="A21" s="49" t="s">
        <v>177</v>
      </c>
      <c r="B21" s="192"/>
      <c r="C21" s="49" t="s">
        <v>62</v>
      </c>
      <c r="D21" s="78" t="s">
        <v>194</v>
      </c>
      <c r="E21" s="79" t="s">
        <v>195</v>
      </c>
      <c r="F21" s="51" t="s">
        <v>196</v>
      </c>
      <c r="G21" s="51" t="s">
        <v>65</v>
      </c>
      <c r="H21" s="80">
        <v>228</v>
      </c>
      <c r="I21" s="54" t="s">
        <v>97</v>
      </c>
      <c r="J21" s="54" t="s">
        <v>181</v>
      </c>
      <c r="K21" s="54" t="s">
        <v>68</v>
      </c>
      <c r="L21" s="54" t="s">
        <v>100</v>
      </c>
      <c r="M21" s="127" t="s">
        <v>126</v>
      </c>
      <c r="N21" s="128">
        <v>0.6</v>
      </c>
      <c r="O21" s="129" t="s">
        <v>144</v>
      </c>
      <c r="P21" s="130" t="s">
        <v>72</v>
      </c>
      <c r="Q21" s="131" t="s">
        <v>74</v>
      </c>
      <c r="R21" s="128">
        <v>0.6</v>
      </c>
      <c r="S21" s="57" t="s">
        <v>74</v>
      </c>
      <c r="T21" s="126">
        <v>1</v>
      </c>
      <c r="U21" s="110" t="s">
        <v>197</v>
      </c>
      <c r="V21" s="40" t="s">
        <v>76</v>
      </c>
      <c r="W21" s="58" t="s">
        <v>77</v>
      </c>
      <c r="X21" s="58" t="s">
        <v>78</v>
      </c>
      <c r="Y21" s="76">
        <v>0.4</v>
      </c>
      <c r="Z21" s="58" t="s">
        <v>80</v>
      </c>
      <c r="AA21" s="58" t="s">
        <v>81</v>
      </c>
      <c r="AB21" s="58" t="s">
        <v>82</v>
      </c>
      <c r="AC21" s="69">
        <v>0.36</v>
      </c>
      <c r="AD21" s="70" t="s">
        <v>103</v>
      </c>
      <c r="AE21" s="45">
        <v>0.36</v>
      </c>
      <c r="AF21" s="71" t="s">
        <v>74</v>
      </c>
      <c r="AG21" s="45">
        <v>0.6</v>
      </c>
      <c r="AH21" s="72" t="s">
        <v>74</v>
      </c>
      <c r="AI21" s="80" t="s">
        <v>84</v>
      </c>
      <c r="AJ21" s="73" t="s">
        <v>198</v>
      </c>
      <c r="AK21" s="65" t="s">
        <v>199</v>
      </c>
      <c r="AL21" s="74" t="s">
        <v>186</v>
      </c>
      <c r="AM21" s="74" t="s">
        <v>200</v>
      </c>
      <c r="AN21" s="75">
        <v>45292</v>
      </c>
      <c r="AO21" s="75">
        <v>45657</v>
      </c>
      <c r="AP21" s="75" t="s">
        <v>201</v>
      </c>
      <c r="AQ21" s="65" t="s">
        <v>202</v>
      </c>
      <c r="AR21" s="66" t="s">
        <v>189</v>
      </c>
      <c r="AS21" s="213" t="s">
        <v>427</v>
      </c>
      <c r="AT21" s="83" t="s">
        <v>479</v>
      </c>
      <c r="AU21" s="214">
        <f>(1/1)*100%</f>
        <v>1</v>
      </c>
      <c r="AV21" s="215">
        <v>45505</v>
      </c>
      <c r="AW21" s="216" t="s">
        <v>480</v>
      </c>
      <c r="AX21" s="217" t="s">
        <v>481</v>
      </c>
      <c r="AY21" s="169"/>
      <c r="AZ21" s="181" t="s">
        <v>403</v>
      </c>
      <c r="BA21" s="144" t="s">
        <v>113</v>
      </c>
      <c r="BB21" s="156" t="s">
        <v>113</v>
      </c>
      <c r="BC21" s="186" t="s">
        <v>508</v>
      </c>
    </row>
    <row r="22" spans="1:55" ht="92.25" customHeight="1">
      <c r="A22" s="333" t="s">
        <v>177</v>
      </c>
      <c r="B22" s="192"/>
      <c r="C22" s="333" t="s">
        <v>62</v>
      </c>
      <c r="D22" s="350" t="s">
        <v>203</v>
      </c>
      <c r="E22" s="351" t="s">
        <v>204</v>
      </c>
      <c r="F22" s="339" t="s">
        <v>205</v>
      </c>
      <c r="G22" s="339" t="s">
        <v>65</v>
      </c>
      <c r="H22" s="334">
        <v>228</v>
      </c>
      <c r="I22" s="81"/>
      <c r="J22" s="266" t="s">
        <v>181</v>
      </c>
      <c r="K22" s="266" t="s">
        <v>68</v>
      </c>
      <c r="L22" s="266" t="s">
        <v>100</v>
      </c>
      <c r="M22" s="336" t="s">
        <v>126</v>
      </c>
      <c r="N22" s="343">
        <v>0.6</v>
      </c>
      <c r="O22" s="344" t="s">
        <v>144</v>
      </c>
      <c r="P22" s="346" t="s">
        <v>72</v>
      </c>
      <c r="Q22" s="362" t="s">
        <v>74</v>
      </c>
      <c r="R22" s="343">
        <v>0.6</v>
      </c>
      <c r="S22" s="282" t="s">
        <v>74</v>
      </c>
      <c r="T22" s="126">
        <v>1</v>
      </c>
      <c r="U22" s="132" t="s">
        <v>206</v>
      </c>
      <c r="V22" s="40" t="s">
        <v>76</v>
      </c>
      <c r="W22" s="58" t="s">
        <v>77</v>
      </c>
      <c r="X22" s="58" t="s">
        <v>78</v>
      </c>
      <c r="Y22" s="76">
        <v>0.4</v>
      </c>
      <c r="Z22" s="58" t="s">
        <v>80</v>
      </c>
      <c r="AA22" s="58" t="s">
        <v>81</v>
      </c>
      <c r="AB22" s="58" t="s">
        <v>82</v>
      </c>
      <c r="AC22" s="69">
        <v>0.36</v>
      </c>
      <c r="AD22" s="70" t="s">
        <v>103</v>
      </c>
      <c r="AE22" s="45">
        <v>0.36</v>
      </c>
      <c r="AF22" s="71" t="s">
        <v>74</v>
      </c>
      <c r="AG22" s="45">
        <v>0.6</v>
      </c>
      <c r="AH22" s="72" t="s">
        <v>74</v>
      </c>
      <c r="AI22" s="334" t="s">
        <v>84</v>
      </c>
      <c r="AJ22" s="82" t="s">
        <v>207</v>
      </c>
      <c r="AK22" s="83" t="s">
        <v>208</v>
      </c>
      <c r="AL22" s="84" t="s">
        <v>186</v>
      </c>
      <c r="AM22" s="84" t="s">
        <v>209</v>
      </c>
      <c r="AN22" s="85">
        <v>45292</v>
      </c>
      <c r="AO22" s="86">
        <v>45657</v>
      </c>
      <c r="AP22" s="87" t="s">
        <v>210</v>
      </c>
      <c r="AQ22" s="87" t="s">
        <v>211</v>
      </c>
      <c r="AR22" s="368" t="s">
        <v>212</v>
      </c>
      <c r="AS22" s="258" t="s">
        <v>110</v>
      </c>
      <c r="AT22" s="102" t="s">
        <v>432</v>
      </c>
      <c r="AU22" s="218">
        <f>37/37*100%</f>
        <v>1</v>
      </c>
      <c r="AV22" s="141">
        <v>45535</v>
      </c>
      <c r="AW22" s="39" t="s">
        <v>210</v>
      </c>
      <c r="AX22" s="439" t="s">
        <v>433</v>
      </c>
      <c r="AY22" s="322"/>
      <c r="AZ22" s="322" t="s">
        <v>403</v>
      </c>
      <c r="BA22" s="431" t="s">
        <v>113</v>
      </c>
      <c r="BB22" s="440" t="s">
        <v>113</v>
      </c>
      <c r="BC22" s="246" t="s">
        <v>498</v>
      </c>
    </row>
    <row r="23" spans="1:55" ht="95.25" customHeight="1">
      <c r="A23" s="349"/>
      <c r="B23" s="192"/>
      <c r="C23" s="349"/>
      <c r="D23" s="349"/>
      <c r="E23" s="352"/>
      <c r="F23" s="355"/>
      <c r="G23" s="352"/>
      <c r="H23" s="367"/>
      <c r="I23" s="88" t="s">
        <v>97</v>
      </c>
      <c r="J23" s="267"/>
      <c r="K23" s="267"/>
      <c r="L23" s="267"/>
      <c r="M23" s="363"/>
      <c r="N23" s="363"/>
      <c r="O23" s="360"/>
      <c r="P23" s="361"/>
      <c r="Q23" s="418"/>
      <c r="R23" s="363"/>
      <c r="S23" s="433"/>
      <c r="T23" s="126">
        <v>2</v>
      </c>
      <c r="U23" s="133" t="s">
        <v>213</v>
      </c>
      <c r="V23" s="40" t="s">
        <v>76</v>
      </c>
      <c r="W23" s="58" t="s">
        <v>77</v>
      </c>
      <c r="X23" s="58" t="s">
        <v>78</v>
      </c>
      <c r="Y23" s="76">
        <v>0.4</v>
      </c>
      <c r="Z23" s="58" t="s">
        <v>80</v>
      </c>
      <c r="AA23" s="58" t="s">
        <v>81</v>
      </c>
      <c r="AB23" s="58" t="s">
        <v>82</v>
      </c>
      <c r="AC23" s="69">
        <v>0.22</v>
      </c>
      <c r="AD23" s="70" t="s">
        <v>103</v>
      </c>
      <c r="AE23" s="45">
        <v>0.22</v>
      </c>
      <c r="AF23" s="71" t="s">
        <v>74</v>
      </c>
      <c r="AG23" s="45">
        <v>0.6</v>
      </c>
      <c r="AH23" s="72" t="s">
        <v>74</v>
      </c>
      <c r="AI23" s="367"/>
      <c r="AJ23" s="82" t="s">
        <v>214</v>
      </c>
      <c r="AK23" s="83" t="s">
        <v>215</v>
      </c>
      <c r="AL23" s="84" t="s">
        <v>186</v>
      </c>
      <c r="AM23" s="84" t="s">
        <v>209</v>
      </c>
      <c r="AN23" s="89">
        <v>45292</v>
      </c>
      <c r="AO23" s="89">
        <v>45657</v>
      </c>
      <c r="AP23" s="89" t="s">
        <v>216</v>
      </c>
      <c r="AQ23" s="83" t="s">
        <v>217</v>
      </c>
      <c r="AR23" s="369"/>
      <c r="AS23" s="441"/>
      <c r="AT23" s="102" t="s">
        <v>494</v>
      </c>
      <c r="AU23" s="219">
        <f>140/140*100%</f>
        <v>1</v>
      </c>
      <c r="AV23" s="141">
        <v>45505</v>
      </c>
      <c r="AW23" s="102" t="s">
        <v>495</v>
      </c>
      <c r="AX23" s="450"/>
      <c r="AY23" s="452"/>
      <c r="AZ23" s="452"/>
      <c r="BA23" s="453"/>
      <c r="BB23" s="466"/>
      <c r="BC23" s="246"/>
    </row>
    <row r="24" spans="1:55" ht="90" customHeight="1">
      <c r="A24" s="277"/>
      <c r="B24" s="192"/>
      <c r="C24" s="277"/>
      <c r="D24" s="277"/>
      <c r="E24" s="353"/>
      <c r="F24" s="332"/>
      <c r="G24" s="353"/>
      <c r="H24" s="335"/>
      <c r="I24" s="54"/>
      <c r="J24" s="268"/>
      <c r="K24" s="268"/>
      <c r="L24" s="268"/>
      <c r="M24" s="311"/>
      <c r="N24" s="311"/>
      <c r="O24" s="345"/>
      <c r="P24" s="347"/>
      <c r="Q24" s="418"/>
      <c r="R24" s="311"/>
      <c r="S24" s="433"/>
      <c r="T24" s="126">
        <v>2</v>
      </c>
      <c r="U24" s="133" t="s">
        <v>218</v>
      </c>
      <c r="V24" s="40" t="s">
        <v>76</v>
      </c>
      <c r="W24" s="58" t="s">
        <v>77</v>
      </c>
      <c r="X24" s="58" t="s">
        <v>78</v>
      </c>
      <c r="Y24" s="76">
        <v>0.4</v>
      </c>
      <c r="Z24" s="58" t="s">
        <v>80</v>
      </c>
      <c r="AA24" s="58" t="s">
        <v>81</v>
      </c>
      <c r="AB24" s="58" t="s">
        <v>82</v>
      </c>
      <c r="AC24" s="69">
        <v>0.13</v>
      </c>
      <c r="AD24" s="77" t="s">
        <v>191</v>
      </c>
      <c r="AE24" s="45">
        <v>0.13</v>
      </c>
      <c r="AF24" s="71" t="s">
        <v>74</v>
      </c>
      <c r="AG24" s="45">
        <v>0.6</v>
      </c>
      <c r="AH24" s="72" t="s">
        <v>74</v>
      </c>
      <c r="AI24" s="335"/>
      <c r="AJ24" s="82" t="s">
        <v>219</v>
      </c>
      <c r="AK24" s="83" t="s">
        <v>220</v>
      </c>
      <c r="AL24" s="84" t="s">
        <v>186</v>
      </c>
      <c r="AM24" s="84" t="s">
        <v>88</v>
      </c>
      <c r="AN24" s="89">
        <v>45292</v>
      </c>
      <c r="AO24" s="89">
        <v>45657</v>
      </c>
      <c r="AP24" s="89" t="s">
        <v>221</v>
      </c>
      <c r="AQ24" s="83" t="s">
        <v>222</v>
      </c>
      <c r="AR24" s="369"/>
      <c r="AS24" s="309"/>
      <c r="AT24" s="220" t="s">
        <v>496</v>
      </c>
      <c r="AU24" s="221" t="s">
        <v>497</v>
      </c>
      <c r="AV24" s="222">
        <v>45505</v>
      </c>
      <c r="AW24" s="102" t="s">
        <v>495</v>
      </c>
      <c r="AX24" s="451"/>
      <c r="AY24" s="323"/>
      <c r="AZ24" s="323"/>
      <c r="BA24" s="432"/>
      <c r="BB24" s="467"/>
      <c r="BC24" s="246"/>
    </row>
    <row r="25" spans="1:55" ht="51.75" customHeight="1">
      <c r="A25" s="333" t="s">
        <v>177</v>
      </c>
      <c r="B25" s="192"/>
      <c r="C25" s="333" t="s">
        <v>62</v>
      </c>
      <c r="D25" s="338" t="s">
        <v>223</v>
      </c>
      <c r="E25" s="351" t="s">
        <v>224</v>
      </c>
      <c r="F25" s="351" t="s">
        <v>225</v>
      </c>
      <c r="G25" s="351" t="s">
        <v>65</v>
      </c>
      <c r="H25" s="334">
        <v>228</v>
      </c>
      <c r="I25" s="266" t="s">
        <v>226</v>
      </c>
      <c r="J25" s="266" t="s">
        <v>181</v>
      </c>
      <c r="K25" s="266" t="s">
        <v>227</v>
      </c>
      <c r="L25" s="266" t="s">
        <v>228</v>
      </c>
      <c r="M25" s="336" t="s">
        <v>126</v>
      </c>
      <c r="N25" s="343">
        <v>0.6</v>
      </c>
      <c r="O25" s="344" t="s">
        <v>144</v>
      </c>
      <c r="P25" s="346" t="s">
        <v>72</v>
      </c>
      <c r="Q25" s="362" t="s">
        <v>74</v>
      </c>
      <c r="R25" s="378">
        <v>0.6</v>
      </c>
      <c r="S25" s="282" t="s">
        <v>74</v>
      </c>
      <c r="T25" s="126">
        <v>1</v>
      </c>
      <c r="U25" s="39" t="s">
        <v>229</v>
      </c>
      <c r="V25" s="40" t="s">
        <v>76</v>
      </c>
      <c r="W25" s="58" t="s">
        <v>77</v>
      </c>
      <c r="X25" s="58" t="s">
        <v>78</v>
      </c>
      <c r="Y25" s="76">
        <v>0.4</v>
      </c>
      <c r="Z25" s="58" t="s">
        <v>80</v>
      </c>
      <c r="AA25" s="58" t="s">
        <v>81</v>
      </c>
      <c r="AB25" s="58" t="s">
        <v>82</v>
      </c>
      <c r="AC25" s="69">
        <v>0.36</v>
      </c>
      <c r="AD25" s="70" t="s">
        <v>103</v>
      </c>
      <c r="AE25" s="45">
        <v>0.36</v>
      </c>
      <c r="AF25" s="71" t="s">
        <v>74</v>
      </c>
      <c r="AG25" s="45">
        <v>0.6</v>
      </c>
      <c r="AH25" s="72" t="s">
        <v>74</v>
      </c>
      <c r="AI25" s="334" t="s">
        <v>84</v>
      </c>
      <c r="AJ25" s="374" t="s">
        <v>230</v>
      </c>
      <c r="AK25" s="370" t="s">
        <v>231</v>
      </c>
      <c r="AL25" s="372" t="s">
        <v>186</v>
      </c>
      <c r="AM25" s="372" t="s">
        <v>88</v>
      </c>
      <c r="AN25" s="376">
        <v>45292</v>
      </c>
      <c r="AO25" s="376">
        <v>45657</v>
      </c>
      <c r="AP25" s="370" t="s">
        <v>232</v>
      </c>
      <c r="AQ25" s="370" t="s">
        <v>233</v>
      </c>
      <c r="AR25" s="372" t="s">
        <v>234</v>
      </c>
      <c r="AS25" s="454" t="s">
        <v>427</v>
      </c>
      <c r="AT25" s="370" t="s">
        <v>500</v>
      </c>
      <c r="AU25" s="456">
        <v>2</v>
      </c>
      <c r="AV25" s="458">
        <v>45506</v>
      </c>
      <c r="AW25" s="460" t="s">
        <v>482</v>
      </c>
      <c r="AX25" s="447" t="s">
        <v>483</v>
      </c>
      <c r="AY25" s="258"/>
      <c r="AZ25" s="258" t="s">
        <v>403</v>
      </c>
      <c r="BA25" s="262" t="s">
        <v>113</v>
      </c>
      <c r="BB25" s="262" t="s">
        <v>113</v>
      </c>
      <c r="BC25" s="247" t="s">
        <v>498</v>
      </c>
    </row>
    <row r="26" spans="1:55" ht="69.75" customHeight="1">
      <c r="A26" s="349"/>
      <c r="B26" s="192"/>
      <c r="C26" s="349"/>
      <c r="D26" s="267"/>
      <c r="E26" s="354"/>
      <c r="F26" s="354"/>
      <c r="G26" s="354"/>
      <c r="H26" s="367"/>
      <c r="I26" s="267"/>
      <c r="J26" s="267"/>
      <c r="K26" s="267"/>
      <c r="L26" s="267"/>
      <c r="M26" s="363"/>
      <c r="N26" s="363"/>
      <c r="O26" s="360"/>
      <c r="P26" s="361"/>
      <c r="Q26" s="363"/>
      <c r="R26" s="379"/>
      <c r="S26" s="366"/>
      <c r="T26" s="126">
        <v>2</v>
      </c>
      <c r="U26" s="39" t="s">
        <v>235</v>
      </c>
      <c r="V26" s="40" t="s">
        <v>76</v>
      </c>
      <c r="W26" s="58" t="s">
        <v>77</v>
      </c>
      <c r="X26" s="58" t="s">
        <v>78</v>
      </c>
      <c r="Y26" s="76">
        <v>0.4</v>
      </c>
      <c r="Z26" s="58" t="s">
        <v>80</v>
      </c>
      <c r="AA26" s="58" t="s">
        <v>81</v>
      </c>
      <c r="AB26" s="58" t="s">
        <v>82</v>
      </c>
      <c r="AC26" s="69">
        <v>0.22</v>
      </c>
      <c r="AD26" s="70" t="s">
        <v>103</v>
      </c>
      <c r="AE26" s="45">
        <v>0.22</v>
      </c>
      <c r="AF26" s="71" t="s">
        <v>74</v>
      </c>
      <c r="AG26" s="45">
        <v>0.6</v>
      </c>
      <c r="AH26" s="72" t="s">
        <v>74</v>
      </c>
      <c r="AI26" s="367"/>
      <c r="AJ26" s="375"/>
      <c r="AK26" s="371"/>
      <c r="AL26" s="373"/>
      <c r="AM26" s="373"/>
      <c r="AN26" s="377"/>
      <c r="AO26" s="377"/>
      <c r="AP26" s="371"/>
      <c r="AQ26" s="371"/>
      <c r="AR26" s="369"/>
      <c r="AS26" s="455"/>
      <c r="AT26" s="371"/>
      <c r="AU26" s="457"/>
      <c r="AV26" s="459"/>
      <c r="AW26" s="461"/>
      <c r="AX26" s="462"/>
      <c r="AY26" s="441"/>
      <c r="AZ26" s="441"/>
      <c r="BA26" s="249"/>
      <c r="BB26" s="249"/>
      <c r="BC26" s="249"/>
    </row>
    <row r="27" spans="1:55" ht="48.75" customHeight="1">
      <c r="A27" s="349"/>
      <c r="B27" s="192"/>
      <c r="C27" s="349"/>
      <c r="D27" s="267"/>
      <c r="E27" s="354"/>
      <c r="F27" s="354"/>
      <c r="G27" s="354"/>
      <c r="H27" s="367"/>
      <c r="I27" s="267"/>
      <c r="J27" s="267"/>
      <c r="K27" s="267"/>
      <c r="L27" s="267"/>
      <c r="M27" s="363"/>
      <c r="N27" s="363"/>
      <c r="O27" s="360"/>
      <c r="P27" s="361"/>
      <c r="Q27" s="363"/>
      <c r="R27" s="379"/>
      <c r="S27" s="366"/>
      <c r="T27" s="126">
        <v>3</v>
      </c>
      <c r="U27" s="39" t="s">
        <v>236</v>
      </c>
      <c r="V27" s="40" t="s">
        <v>76</v>
      </c>
      <c r="W27" s="58" t="s">
        <v>77</v>
      </c>
      <c r="X27" s="58" t="s">
        <v>78</v>
      </c>
      <c r="Y27" s="76">
        <v>0.4</v>
      </c>
      <c r="Z27" s="58" t="s">
        <v>80</v>
      </c>
      <c r="AA27" s="58" t="s">
        <v>81</v>
      </c>
      <c r="AB27" s="58" t="s">
        <v>82</v>
      </c>
      <c r="AC27" s="69">
        <v>0.13</v>
      </c>
      <c r="AD27" s="77" t="s">
        <v>191</v>
      </c>
      <c r="AE27" s="45">
        <v>0.13</v>
      </c>
      <c r="AF27" s="71" t="s">
        <v>74</v>
      </c>
      <c r="AG27" s="45">
        <v>0.6</v>
      </c>
      <c r="AH27" s="72" t="s">
        <v>74</v>
      </c>
      <c r="AI27" s="367"/>
      <c r="AJ27" s="374" t="s">
        <v>237</v>
      </c>
      <c r="AK27" s="370" t="s">
        <v>238</v>
      </c>
      <c r="AL27" s="372" t="s">
        <v>186</v>
      </c>
      <c r="AM27" s="372" t="s">
        <v>209</v>
      </c>
      <c r="AN27" s="376">
        <v>45292</v>
      </c>
      <c r="AO27" s="376">
        <v>45657</v>
      </c>
      <c r="AP27" s="370" t="s">
        <v>216</v>
      </c>
      <c r="AQ27" s="370" t="s">
        <v>217</v>
      </c>
      <c r="AR27" s="369"/>
      <c r="AS27" s="322" t="s">
        <v>427</v>
      </c>
      <c r="AT27" s="278" t="s">
        <v>499</v>
      </c>
      <c r="AU27" s="486">
        <v>140</v>
      </c>
      <c r="AV27" s="307">
        <v>45505</v>
      </c>
      <c r="AW27" s="278" t="s">
        <v>495</v>
      </c>
      <c r="AX27" s="462"/>
      <c r="AY27" s="441"/>
      <c r="AZ27" s="441"/>
      <c r="BA27" s="249"/>
      <c r="BB27" s="249"/>
      <c r="BC27" s="249"/>
    </row>
    <row r="28" spans="1:55" ht="57.75" customHeight="1">
      <c r="A28" s="277"/>
      <c r="B28" s="192"/>
      <c r="C28" s="277"/>
      <c r="D28" s="268"/>
      <c r="E28" s="279"/>
      <c r="F28" s="279"/>
      <c r="G28" s="279"/>
      <c r="H28" s="335"/>
      <c r="I28" s="268"/>
      <c r="J28" s="268"/>
      <c r="K28" s="268"/>
      <c r="L28" s="268"/>
      <c r="M28" s="363"/>
      <c r="N28" s="311"/>
      <c r="O28" s="345"/>
      <c r="P28" s="347"/>
      <c r="Q28" s="363"/>
      <c r="R28" s="380"/>
      <c r="S28" s="366"/>
      <c r="T28" s="126">
        <v>4</v>
      </c>
      <c r="U28" s="39" t="s">
        <v>239</v>
      </c>
      <c r="V28" s="40" t="s">
        <v>76</v>
      </c>
      <c r="W28" s="58" t="s">
        <v>77</v>
      </c>
      <c r="X28" s="58" t="s">
        <v>78</v>
      </c>
      <c r="Y28" s="76">
        <v>0.4</v>
      </c>
      <c r="Z28" s="58" t="s">
        <v>80</v>
      </c>
      <c r="AA28" s="58" t="s">
        <v>81</v>
      </c>
      <c r="AB28" s="58" t="s">
        <v>82</v>
      </c>
      <c r="AC28" s="69">
        <v>0.08</v>
      </c>
      <c r="AD28" s="77" t="s">
        <v>191</v>
      </c>
      <c r="AE28" s="45">
        <v>0.08</v>
      </c>
      <c r="AF28" s="71" t="s">
        <v>74</v>
      </c>
      <c r="AG28" s="45">
        <v>0.6</v>
      </c>
      <c r="AH28" s="72" t="s">
        <v>74</v>
      </c>
      <c r="AI28" s="335"/>
      <c r="AJ28" s="375"/>
      <c r="AK28" s="371"/>
      <c r="AL28" s="373"/>
      <c r="AM28" s="373"/>
      <c r="AN28" s="377"/>
      <c r="AO28" s="377"/>
      <c r="AP28" s="371"/>
      <c r="AQ28" s="371"/>
      <c r="AR28" s="373"/>
      <c r="AS28" s="484"/>
      <c r="AT28" s="485"/>
      <c r="AU28" s="487"/>
      <c r="AV28" s="484"/>
      <c r="AW28" s="485"/>
      <c r="AX28" s="463"/>
      <c r="AY28" s="309"/>
      <c r="AZ28" s="309"/>
      <c r="BA28" s="250"/>
      <c r="BB28" s="250"/>
      <c r="BC28" s="250"/>
    </row>
    <row r="29" spans="1:55" ht="112.5" customHeight="1">
      <c r="A29" s="333" t="s">
        <v>177</v>
      </c>
      <c r="B29" s="192"/>
      <c r="C29" s="333" t="s">
        <v>62</v>
      </c>
      <c r="D29" s="338" t="s">
        <v>240</v>
      </c>
      <c r="E29" s="351" t="s">
        <v>241</v>
      </c>
      <c r="F29" s="339" t="s">
        <v>242</v>
      </c>
      <c r="G29" s="351" t="s">
        <v>65</v>
      </c>
      <c r="H29" s="334">
        <v>228</v>
      </c>
      <c r="I29" s="266" t="s">
        <v>243</v>
      </c>
      <c r="J29" s="266" t="s">
        <v>181</v>
      </c>
      <c r="K29" s="266" t="s">
        <v>244</v>
      </c>
      <c r="L29" s="266" t="s">
        <v>100</v>
      </c>
      <c r="M29" s="386" t="s">
        <v>126</v>
      </c>
      <c r="N29" s="343">
        <v>0.6</v>
      </c>
      <c r="O29" s="344" t="s">
        <v>144</v>
      </c>
      <c r="P29" s="346" t="s">
        <v>72</v>
      </c>
      <c r="Q29" s="391" t="s">
        <v>74</v>
      </c>
      <c r="R29" s="343">
        <v>0.6</v>
      </c>
      <c r="S29" s="392" t="s">
        <v>74</v>
      </c>
      <c r="T29" s="126">
        <v>1</v>
      </c>
      <c r="U29" s="39" t="s">
        <v>245</v>
      </c>
      <c r="V29" s="40" t="s">
        <v>76</v>
      </c>
      <c r="W29" s="58" t="s">
        <v>77</v>
      </c>
      <c r="X29" s="58" t="s">
        <v>78</v>
      </c>
      <c r="Y29" s="76">
        <v>0.4</v>
      </c>
      <c r="Z29" s="58" t="s">
        <v>80</v>
      </c>
      <c r="AA29" s="58" t="s">
        <v>81</v>
      </c>
      <c r="AB29" s="58" t="s">
        <v>82</v>
      </c>
      <c r="AC29" s="69">
        <v>0.36</v>
      </c>
      <c r="AD29" s="70" t="s">
        <v>103</v>
      </c>
      <c r="AE29" s="45">
        <v>0.36</v>
      </c>
      <c r="AF29" s="71" t="s">
        <v>74</v>
      </c>
      <c r="AG29" s="45">
        <v>0.6</v>
      </c>
      <c r="AH29" s="72" t="s">
        <v>74</v>
      </c>
      <c r="AI29" s="334" t="s">
        <v>84</v>
      </c>
      <c r="AJ29" s="90" t="s">
        <v>246</v>
      </c>
      <c r="AK29" s="83" t="s">
        <v>247</v>
      </c>
      <c r="AL29" s="84" t="s">
        <v>186</v>
      </c>
      <c r="AM29" s="84" t="s">
        <v>209</v>
      </c>
      <c r="AN29" s="89">
        <v>45292</v>
      </c>
      <c r="AO29" s="89">
        <v>45657</v>
      </c>
      <c r="AP29" s="89" t="s">
        <v>248</v>
      </c>
      <c r="AQ29" s="83" t="s">
        <v>249</v>
      </c>
      <c r="AR29" s="372" t="s">
        <v>250</v>
      </c>
      <c r="AS29" s="104" t="s">
        <v>427</v>
      </c>
      <c r="AT29" s="103" t="s">
        <v>484</v>
      </c>
      <c r="AU29" s="221" t="s">
        <v>501</v>
      </c>
      <c r="AV29" s="223">
        <v>45534</v>
      </c>
      <c r="AW29" s="116" t="s">
        <v>485</v>
      </c>
      <c r="AX29" s="447" t="s">
        <v>486</v>
      </c>
      <c r="AY29" s="258"/>
      <c r="AZ29" s="258" t="s">
        <v>403</v>
      </c>
      <c r="BA29" s="262" t="s">
        <v>113</v>
      </c>
      <c r="BB29" s="262" t="s">
        <v>113</v>
      </c>
      <c r="BC29" s="247" t="s">
        <v>498</v>
      </c>
    </row>
    <row r="30" spans="1:55" ht="66" customHeight="1">
      <c r="A30" s="349"/>
      <c r="B30" s="192"/>
      <c r="C30" s="349"/>
      <c r="D30" s="381"/>
      <c r="E30" s="354"/>
      <c r="F30" s="356"/>
      <c r="G30" s="354"/>
      <c r="H30" s="367"/>
      <c r="I30" s="267"/>
      <c r="J30" s="267"/>
      <c r="K30" s="267"/>
      <c r="L30" s="267"/>
      <c r="M30" s="386"/>
      <c r="N30" s="387"/>
      <c r="O30" s="389"/>
      <c r="P30" s="361"/>
      <c r="Q30" s="391"/>
      <c r="R30" s="364"/>
      <c r="S30" s="392"/>
      <c r="T30" s="126">
        <v>2</v>
      </c>
      <c r="U30" s="39" t="s">
        <v>251</v>
      </c>
      <c r="V30" s="40" t="s">
        <v>76</v>
      </c>
      <c r="W30" s="58" t="s">
        <v>77</v>
      </c>
      <c r="X30" s="58" t="s">
        <v>78</v>
      </c>
      <c r="Y30" s="76">
        <v>0.4</v>
      </c>
      <c r="Z30" s="58" t="s">
        <v>80</v>
      </c>
      <c r="AA30" s="58" t="s">
        <v>81</v>
      </c>
      <c r="AB30" s="58" t="s">
        <v>82</v>
      </c>
      <c r="AC30" s="69">
        <v>0.22</v>
      </c>
      <c r="AD30" s="70" t="s">
        <v>103</v>
      </c>
      <c r="AE30" s="45">
        <v>0.22</v>
      </c>
      <c r="AF30" s="71" t="s">
        <v>74</v>
      </c>
      <c r="AG30" s="45">
        <v>0.6</v>
      </c>
      <c r="AH30" s="72" t="s">
        <v>74</v>
      </c>
      <c r="AI30" s="367"/>
      <c r="AJ30" s="374" t="s">
        <v>252</v>
      </c>
      <c r="AK30" s="370" t="s">
        <v>253</v>
      </c>
      <c r="AL30" s="370" t="s">
        <v>186</v>
      </c>
      <c r="AM30" s="370" t="s">
        <v>209</v>
      </c>
      <c r="AN30" s="376">
        <v>45292</v>
      </c>
      <c r="AO30" s="376">
        <v>45657</v>
      </c>
      <c r="AP30" s="370" t="s">
        <v>254</v>
      </c>
      <c r="AQ30" s="370" t="s">
        <v>255</v>
      </c>
      <c r="AR30" s="369"/>
      <c r="AS30" s="322" t="s">
        <v>400</v>
      </c>
      <c r="AT30" s="276" t="s">
        <v>502</v>
      </c>
      <c r="AU30" s="486">
        <v>1</v>
      </c>
      <c r="AV30" s="307">
        <v>45534</v>
      </c>
      <c r="AW30" s="278" t="s">
        <v>503</v>
      </c>
      <c r="AX30" s="462"/>
      <c r="AY30" s="441"/>
      <c r="AZ30" s="477"/>
      <c r="BA30" s="249"/>
      <c r="BB30" s="249"/>
      <c r="BC30" s="249"/>
    </row>
    <row r="31" spans="1:55" ht="61.5" customHeight="1">
      <c r="A31" s="277"/>
      <c r="B31" s="192"/>
      <c r="C31" s="277"/>
      <c r="D31" s="382"/>
      <c r="E31" s="279"/>
      <c r="F31" s="340"/>
      <c r="G31" s="279"/>
      <c r="H31" s="335"/>
      <c r="I31" s="268"/>
      <c r="J31" s="268"/>
      <c r="K31" s="268"/>
      <c r="L31" s="268"/>
      <c r="M31" s="386"/>
      <c r="N31" s="388"/>
      <c r="O31" s="390"/>
      <c r="P31" s="347"/>
      <c r="Q31" s="391"/>
      <c r="R31" s="365"/>
      <c r="S31" s="392"/>
      <c r="T31" s="67">
        <v>3</v>
      </c>
      <c r="U31" s="39" t="s">
        <v>256</v>
      </c>
      <c r="V31" s="40" t="s">
        <v>76</v>
      </c>
      <c r="W31" s="58" t="s">
        <v>77</v>
      </c>
      <c r="X31" s="58" t="s">
        <v>78</v>
      </c>
      <c r="Y31" s="76">
        <v>0.4</v>
      </c>
      <c r="Z31" s="58" t="s">
        <v>80</v>
      </c>
      <c r="AA31" s="58" t="s">
        <v>81</v>
      </c>
      <c r="AB31" s="58" t="s">
        <v>82</v>
      </c>
      <c r="AC31" s="69">
        <v>0.13</v>
      </c>
      <c r="AD31" s="70" t="s">
        <v>257</v>
      </c>
      <c r="AE31" s="45">
        <v>0.13</v>
      </c>
      <c r="AF31" s="71" t="s">
        <v>74</v>
      </c>
      <c r="AG31" s="45">
        <v>0.6</v>
      </c>
      <c r="AH31" s="72" t="s">
        <v>74</v>
      </c>
      <c r="AI31" s="335"/>
      <c r="AJ31" s="277"/>
      <c r="AK31" s="371"/>
      <c r="AL31" s="371"/>
      <c r="AM31" s="371"/>
      <c r="AN31" s="377"/>
      <c r="AO31" s="377"/>
      <c r="AP31" s="371"/>
      <c r="AQ31" s="371"/>
      <c r="AR31" s="369"/>
      <c r="AS31" s="484"/>
      <c r="AT31" s="490"/>
      <c r="AU31" s="487"/>
      <c r="AV31" s="484"/>
      <c r="AW31" s="484"/>
      <c r="AX31" s="463"/>
      <c r="AY31" s="309"/>
      <c r="AZ31" s="254"/>
      <c r="BA31" s="250"/>
      <c r="BB31" s="250"/>
      <c r="BC31" s="250"/>
    </row>
    <row r="32" spans="1:55" ht="94.5" customHeight="1">
      <c r="A32" s="405" t="s">
        <v>177</v>
      </c>
      <c r="B32" s="194"/>
      <c r="C32" s="341" t="s">
        <v>62</v>
      </c>
      <c r="D32" s="338" t="s">
        <v>258</v>
      </c>
      <c r="E32" s="278" t="s">
        <v>259</v>
      </c>
      <c r="F32" s="383" t="s">
        <v>260</v>
      </c>
      <c r="G32" s="276" t="s">
        <v>65</v>
      </c>
      <c r="H32" s="258">
        <v>228</v>
      </c>
      <c r="I32" s="269" t="s">
        <v>243</v>
      </c>
      <c r="J32" s="269" t="s">
        <v>261</v>
      </c>
      <c r="K32" s="270" t="s">
        <v>262</v>
      </c>
      <c r="L32" s="269" t="s">
        <v>263</v>
      </c>
      <c r="M32" s="386" t="s">
        <v>126</v>
      </c>
      <c r="N32" s="324">
        <v>0.6</v>
      </c>
      <c r="O32" s="403" t="s">
        <v>144</v>
      </c>
      <c r="P32" s="315" t="s">
        <v>72</v>
      </c>
      <c r="Q32" s="391" t="s">
        <v>74</v>
      </c>
      <c r="R32" s="343">
        <v>0.6</v>
      </c>
      <c r="S32" s="392" t="s">
        <v>74</v>
      </c>
      <c r="T32" s="67">
        <v>1</v>
      </c>
      <c r="U32" s="39" t="s">
        <v>264</v>
      </c>
      <c r="V32" s="40" t="s">
        <v>76</v>
      </c>
      <c r="W32" s="58" t="s">
        <v>77</v>
      </c>
      <c r="X32" s="58" t="s">
        <v>78</v>
      </c>
      <c r="Y32" s="91" t="s">
        <v>79</v>
      </c>
      <c r="Z32" s="58" t="s">
        <v>80</v>
      </c>
      <c r="AA32" s="58" t="s">
        <v>81</v>
      </c>
      <c r="AB32" s="58" t="s">
        <v>82</v>
      </c>
      <c r="AC32" s="69">
        <v>0.36</v>
      </c>
      <c r="AD32" s="70" t="s">
        <v>103</v>
      </c>
      <c r="AE32" s="45">
        <v>0.36</v>
      </c>
      <c r="AF32" s="71" t="s">
        <v>74</v>
      </c>
      <c r="AG32" s="45">
        <v>0.6</v>
      </c>
      <c r="AH32" s="72" t="s">
        <v>74</v>
      </c>
      <c r="AI32" s="396" t="s">
        <v>84</v>
      </c>
      <c r="AJ32" s="399" t="s">
        <v>265</v>
      </c>
      <c r="AK32" s="370" t="s">
        <v>266</v>
      </c>
      <c r="AL32" s="370" t="s">
        <v>186</v>
      </c>
      <c r="AM32" s="370" t="s">
        <v>209</v>
      </c>
      <c r="AN32" s="376">
        <v>45292</v>
      </c>
      <c r="AO32" s="376">
        <v>45657</v>
      </c>
      <c r="AP32" s="370" t="s">
        <v>267</v>
      </c>
      <c r="AQ32" s="370" t="s">
        <v>268</v>
      </c>
      <c r="AR32" s="372" t="s">
        <v>269</v>
      </c>
      <c r="AS32" s="258" t="s">
        <v>427</v>
      </c>
      <c r="AT32" s="260" t="s">
        <v>487</v>
      </c>
      <c r="AU32" s="257">
        <f>2/2*100%</f>
        <v>1</v>
      </c>
      <c r="AV32" s="265">
        <v>45474</v>
      </c>
      <c r="AW32" s="257" t="s">
        <v>489</v>
      </c>
      <c r="AX32" s="470" t="s">
        <v>488</v>
      </c>
      <c r="AY32" s="257"/>
      <c r="AZ32" s="258"/>
      <c r="BA32" s="262"/>
      <c r="BB32" s="251"/>
      <c r="BC32" s="239" t="s">
        <v>490</v>
      </c>
    </row>
    <row r="33" spans="1:55" s="11" customFormat="1" ht="50.25" customHeight="1">
      <c r="A33" s="405"/>
      <c r="B33" s="194"/>
      <c r="C33" s="342"/>
      <c r="D33" s="381"/>
      <c r="E33" s="354"/>
      <c r="F33" s="384"/>
      <c r="G33" s="349"/>
      <c r="H33" s="366"/>
      <c r="I33" s="267"/>
      <c r="J33" s="267"/>
      <c r="K33" s="271"/>
      <c r="L33" s="267"/>
      <c r="M33" s="386"/>
      <c r="N33" s="402"/>
      <c r="O33" s="267"/>
      <c r="P33" s="404"/>
      <c r="Q33" s="391"/>
      <c r="R33" s="364"/>
      <c r="S33" s="392"/>
      <c r="T33" s="67">
        <v>2</v>
      </c>
      <c r="U33" s="39" t="s">
        <v>270</v>
      </c>
      <c r="V33" s="40" t="s">
        <v>76</v>
      </c>
      <c r="W33" s="58" t="s">
        <v>77</v>
      </c>
      <c r="X33" s="58" t="s">
        <v>78</v>
      </c>
      <c r="Y33" s="91" t="s">
        <v>79</v>
      </c>
      <c r="Z33" s="58" t="s">
        <v>80</v>
      </c>
      <c r="AA33" s="58" t="s">
        <v>81</v>
      </c>
      <c r="AB33" s="58" t="s">
        <v>82</v>
      </c>
      <c r="AC33" s="69">
        <v>0.22</v>
      </c>
      <c r="AD33" s="70" t="s">
        <v>103</v>
      </c>
      <c r="AE33" s="45">
        <v>0.22</v>
      </c>
      <c r="AF33" s="71" t="s">
        <v>74</v>
      </c>
      <c r="AG33" s="45">
        <v>0.6</v>
      </c>
      <c r="AH33" s="72" t="s">
        <v>74</v>
      </c>
      <c r="AI33" s="397"/>
      <c r="AJ33" s="400"/>
      <c r="AK33" s="394"/>
      <c r="AL33" s="394"/>
      <c r="AM33" s="394"/>
      <c r="AN33" s="393"/>
      <c r="AO33" s="393"/>
      <c r="AP33" s="394"/>
      <c r="AQ33" s="394"/>
      <c r="AR33" s="369"/>
      <c r="AS33" s="468"/>
      <c r="AT33" s="478"/>
      <c r="AU33" s="468"/>
      <c r="AV33" s="488"/>
      <c r="AW33" s="468"/>
      <c r="AX33" s="471"/>
      <c r="AY33" s="468"/>
      <c r="AZ33" s="468"/>
      <c r="BA33" s="473"/>
      <c r="BB33" s="475"/>
      <c r="BC33" s="240"/>
    </row>
    <row r="34" spans="1:55" s="11" customFormat="1" ht="51" customHeight="1">
      <c r="A34" s="405"/>
      <c r="B34" s="194"/>
      <c r="C34" s="342"/>
      <c r="D34" s="382"/>
      <c r="E34" s="279"/>
      <c r="F34" s="385"/>
      <c r="G34" s="277"/>
      <c r="H34" s="283"/>
      <c r="I34" s="268"/>
      <c r="J34" s="268"/>
      <c r="K34" s="272"/>
      <c r="L34" s="268"/>
      <c r="M34" s="386"/>
      <c r="N34" s="325"/>
      <c r="O34" s="268"/>
      <c r="P34" s="316"/>
      <c r="Q34" s="391"/>
      <c r="R34" s="365"/>
      <c r="S34" s="392"/>
      <c r="T34" s="67">
        <v>3</v>
      </c>
      <c r="U34" s="39" t="s">
        <v>271</v>
      </c>
      <c r="V34" s="40" t="s">
        <v>76</v>
      </c>
      <c r="W34" s="58" t="s">
        <v>77</v>
      </c>
      <c r="X34" s="58" t="s">
        <v>78</v>
      </c>
      <c r="Y34" s="91" t="s">
        <v>79</v>
      </c>
      <c r="Z34" s="58" t="s">
        <v>80</v>
      </c>
      <c r="AA34" s="58" t="s">
        <v>81</v>
      </c>
      <c r="AB34" s="58" t="s">
        <v>82</v>
      </c>
      <c r="AC34" s="69">
        <v>0.13</v>
      </c>
      <c r="AD34" s="70" t="s">
        <v>257</v>
      </c>
      <c r="AE34" s="45">
        <v>0.13</v>
      </c>
      <c r="AF34" s="71" t="s">
        <v>74</v>
      </c>
      <c r="AG34" s="45">
        <v>0.6</v>
      </c>
      <c r="AH34" s="72" t="s">
        <v>74</v>
      </c>
      <c r="AI34" s="398"/>
      <c r="AJ34" s="401"/>
      <c r="AK34" s="371"/>
      <c r="AL34" s="371"/>
      <c r="AM34" s="371"/>
      <c r="AN34" s="377"/>
      <c r="AO34" s="377"/>
      <c r="AP34" s="371"/>
      <c r="AQ34" s="371"/>
      <c r="AR34" s="369"/>
      <c r="AS34" s="469"/>
      <c r="AT34" s="479"/>
      <c r="AU34" s="469"/>
      <c r="AV34" s="489"/>
      <c r="AW34" s="469"/>
      <c r="AX34" s="472"/>
      <c r="AY34" s="469"/>
      <c r="AZ34" s="469"/>
      <c r="BA34" s="474"/>
      <c r="BB34" s="476"/>
      <c r="BC34" s="240"/>
    </row>
    <row r="35" spans="1:55" s="11" customFormat="1" ht="54.75" customHeight="1">
      <c r="A35" s="351" t="s">
        <v>177</v>
      </c>
      <c r="B35" s="192"/>
      <c r="C35" s="276" t="s">
        <v>62</v>
      </c>
      <c r="D35" s="395" t="s">
        <v>272</v>
      </c>
      <c r="E35" s="298" t="s">
        <v>273</v>
      </c>
      <c r="F35" s="298" t="s">
        <v>274</v>
      </c>
      <c r="G35" s="276" t="s">
        <v>65</v>
      </c>
      <c r="H35" s="258">
        <v>228</v>
      </c>
      <c r="I35" s="270" t="s">
        <v>226</v>
      </c>
      <c r="J35" s="269" t="s">
        <v>181</v>
      </c>
      <c r="K35" s="92"/>
      <c r="L35" s="269" t="s">
        <v>100</v>
      </c>
      <c r="M35" s="336" t="s">
        <v>126</v>
      </c>
      <c r="N35" s="324">
        <v>0.6</v>
      </c>
      <c r="O35" s="403" t="s">
        <v>144</v>
      </c>
      <c r="P35" s="315" t="s">
        <v>72</v>
      </c>
      <c r="Q35" s="417" t="s">
        <v>74</v>
      </c>
      <c r="R35" s="324">
        <v>0.6</v>
      </c>
      <c r="S35" s="282" t="s">
        <v>74</v>
      </c>
      <c r="T35" s="67">
        <v>1</v>
      </c>
      <c r="U35" s="93" t="s">
        <v>275</v>
      </c>
      <c r="V35" s="40" t="s">
        <v>76</v>
      </c>
      <c r="W35" s="58" t="s">
        <v>77</v>
      </c>
      <c r="X35" s="58" t="s">
        <v>78</v>
      </c>
      <c r="Y35" s="94" t="s">
        <v>79</v>
      </c>
      <c r="Z35" s="58" t="s">
        <v>80</v>
      </c>
      <c r="AA35" s="58" t="s">
        <v>81</v>
      </c>
      <c r="AB35" s="58" t="s">
        <v>82</v>
      </c>
      <c r="AC35" s="69">
        <v>0.36</v>
      </c>
      <c r="AD35" s="70" t="s">
        <v>103</v>
      </c>
      <c r="AE35" s="45">
        <v>0.36</v>
      </c>
      <c r="AF35" s="71" t="s">
        <v>74</v>
      </c>
      <c r="AG35" s="45">
        <v>0.6</v>
      </c>
      <c r="AH35" s="72" t="s">
        <v>74</v>
      </c>
      <c r="AI35" s="255" t="s">
        <v>84</v>
      </c>
      <c r="AJ35" s="399" t="s">
        <v>276</v>
      </c>
      <c r="AK35" s="370" t="s">
        <v>277</v>
      </c>
      <c r="AL35" s="370" t="s">
        <v>186</v>
      </c>
      <c r="AM35" s="370" t="s">
        <v>278</v>
      </c>
      <c r="AN35" s="376">
        <v>45292</v>
      </c>
      <c r="AO35" s="376">
        <v>45657</v>
      </c>
      <c r="AP35" s="370" t="s">
        <v>279</v>
      </c>
      <c r="AQ35" s="370" t="s">
        <v>280</v>
      </c>
      <c r="AR35" s="372" t="s">
        <v>281</v>
      </c>
      <c r="AS35" s="258" t="s">
        <v>427</v>
      </c>
      <c r="AT35" s="260" t="s">
        <v>492</v>
      </c>
      <c r="AU35" s="480">
        <v>3</v>
      </c>
      <c r="AV35" s="481" t="s">
        <v>434</v>
      </c>
      <c r="AW35" s="255" t="s">
        <v>491</v>
      </c>
      <c r="AX35" s="482" t="s">
        <v>435</v>
      </c>
      <c r="AY35" s="258"/>
      <c r="AZ35" s="258" t="s">
        <v>403</v>
      </c>
      <c r="BA35" s="262" t="s">
        <v>113</v>
      </c>
      <c r="BB35" s="251" t="s">
        <v>113</v>
      </c>
      <c r="BC35" s="239" t="s">
        <v>493</v>
      </c>
    </row>
    <row r="36" spans="1:55" s="11" customFormat="1" ht="70.5">
      <c r="A36" s="354"/>
      <c r="B36" s="192"/>
      <c r="C36" s="349"/>
      <c r="D36" s="271"/>
      <c r="E36" s="356"/>
      <c r="F36" s="356"/>
      <c r="G36" s="349"/>
      <c r="H36" s="366"/>
      <c r="I36" s="271"/>
      <c r="J36" s="267"/>
      <c r="K36" s="95" t="s">
        <v>262</v>
      </c>
      <c r="L36" s="267"/>
      <c r="M36" s="406"/>
      <c r="N36" s="402"/>
      <c r="O36" s="267"/>
      <c r="P36" s="404"/>
      <c r="Q36" s="418"/>
      <c r="R36" s="402"/>
      <c r="S36" s="366"/>
      <c r="T36" s="67">
        <v>2</v>
      </c>
      <c r="U36" s="93" t="s">
        <v>282</v>
      </c>
      <c r="V36" s="40" t="s">
        <v>76</v>
      </c>
      <c r="W36" s="58" t="s">
        <v>77</v>
      </c>
      <c r="X36" s="58" t="s">
        <v>78</v>
      </c>
      <c r="Y36" s="94" t="s">
        <v>79</v>
      </c>
      <c r="Z36" s="58" t="s">
        <v>80</v>
      </c>
      <c r="AA36" s="58" t="s">
        <v>81</v>
      </c>
      <c r="AB36" s="58" t="s">
        <v>82</v>
      </c>
      <c r="AC36" s="69">
        <v>0.22</v>
      </c>
      <c r="AD36" s="70" t="s">
        <v>103</v>
      </c>
      <c r="AE36" s="45">
        <v>0.22</v>
      </c>
      <c r="AF36" s="71" t="s">
        <v>74</v>
      </c>
      <c r="AG36" s="45">
        <v>0.6</v>
      </c>
      <c r="AH36" s="72" t="s">
        <v>74</v>
      </c>
      <c r="AI36" s="367"/>
      <c r="AJ36" s="400"/>
      <c r="AK36" s="394"/>
      <c r="AL36" s="394"/>
      <c r="AM36" s="394"/>
      <c r="AN36" s="393"/>
      <c r="AO36" s="393"/>
      <c r="AP36" s="394"/>
      <c r="AQ36" s="394"/>
      <c r="AR36" s="369"/>
      <c r="AS36" s="468"/>
      <c r="AT36" s="478"/>
      <c r="AU36" s="477"/>
      <c r="AV36" s="468"/>
      <c r="AW36" s="358"/>
      <c r="AX36" s="483"/>
      <c r="AY36" s="468"/>
      <c r="AZ36" s="468"/>
      <c r="BA36" s="473"/>
      <c r="BB36" s="475"/>
      <c r="BC36" s="240"/>
    </row>
    <row r="37" spans="1:55" s="11" customFormat="1" ht="53.25" customHeight="1">
      <c r="A37" s="354"/>
      <c r="B37" s="192"/>
      <c r="C37" s="349"/>
      <c r="D37" s="271"/>
      <c r="E37" s="356"/>
      <c r="F37" s="356"/>
      <c r="G37" s="349"/>
      <c r="H37" s="366"/>
      <c r="I37" s="271"/>
      <c r="J37" s="267"/>
      <c r="K37" s="95"/>
      <c r="L37" s="267"/>
      <c r="M37" s="406"/>
      <c r="N37" s="402"/>
      <c r="O37" s="267"/>
      <c r="P37" s="404"/>
      <c r="Q37" s="418"/>
      <c r="R37" s="402"/>
      <c r="S37" s="366"/>
      <c r="T37" s="67">
        <v>3</v>
      </c>
      <c r="U37" s="93" t="s">
        <v>283</v>
      </c>
      <c r="V37" s="40" t="s">
        <v>76</v>
      </c>
      <c r="W37" s="58" t="s">
        <v>77</v>
      </c>
      <c r="X37" s="58" t="s">
        <v>78</v>
      </c>
      <c r="Y37" s="94" t="s">
        <v>79</v>
      </c>
      <c r="Z37" s="58" t="s">
        <v>80</v>
      </c>
      <c r="AA37" s="58" t="s">
        <v>81</v>
      </c>
      <c r="AB37" s="58" t="s">
        <v>82</v>
      </c>
      <c r="AC37" s="69">
        <v>0.13</v>
      </c>
      <c r="AD37" s="70" t="s">
        <v>257</v>
      </c>
      <c r="AE37" s="45">
        <v>0.13</v>
      </c>
      <c r="AF37" s="71" t="s">
        <v>74</v>
      </c>
      <c r="AG37" s="45">
        <v>0.6</v>
      </c>
      <c r="AH37" s="72" t="s">
        <v>74</v>
      </c>
      <c r="AI37" s="367"/>
      <c r="AJ37" s="400"/>
      <c r="AK37" s="394"/>
      <c r="AL37" s="394"/>
      <c r="AM37" s="394"/>
      <c r="AN37" s="393"/>
      <c r="AO37" s="393"/>
      <c r="AP37" s="394"/>
      <c r="AQ37" s="394"/>
      <c r="AR37" s="369"/>
      <c r="AS37" s="468"/>
      <c r="AT37" s="478"/>
      <c r="AU37" s="477"/>
      <c r="AV37" s="468"/>
      <c r="AW37" s="358"/>
      <c r="AX37" s="483"/>
      <c r="AY37" s="468"/>
      <c r="AZ37" s="468"/>
      <c r="BA37" s="473"/>
      <c r="BB37" s="475"/>
      <c r="BC37" s="240"/>
    </row>
    <row r="38" spans="1:55" s="11" customFormat="1" ht="48.75" customHeight="1">
      <c r="A38" s="279"/>
      <c r="B38" s="192"/>
      <c r="C38" s="277"/>
      <c r="D38" s="272"/>
      <c r="E38" s="340"/>
      <c r="F38" s="340"/>
      <c r="G38" s="277"/>
      <c r="H38" s="283"/>
      <c r="I38" s="272"/>
      <c r="J38" s="268"/>
      <c r="K38" s="96"/>
      <c r="L38" s="268"/>
      <c r="M38" s="311"/>
      <c r="N38" s="325"/>
      <c r="O38" s="268"/>
      <c r="P38" s="316"/>
      <c r="Q38" s="419"/>
      <c r="R38" s="325"/>
      <c r="S38" s="283"/>
      <c r="T38" s="67">
        <v>4</v>
      </c>
      <c r="U38" s="93" t="s">
        <v>284</v>
      </c>
      <c r="V38" s="40" t="s">
        <v>76</v>
      </c>
      <c r="W38" s="58" t="s">
        <v>77</v>
      </c>
      <c r="X38" s="58" t="s">
        <v>78</v>
      </c>
      <c r="Y38" s="94" t="s">
        <v>79</v>
      </c>
      <c r="Z38" s="58" t="s">
        <v>80</v>
      </c>
      <c r="AA38" s="58" t="s">
        <v>81</v>
      </c>
      <c r="AB38" s="58" t="s">
        <v>82</v>
      </c>
      <c r="AC38" s="69">
        <v>0.08</v>
      </c>
      <c r="AD38" s="70" t="s">
        <v>257</v>
      </c>
      <c r="AE38" s="45">
        <v>0.08</v>
      </c>
      <c r="AF38" s="71" t="s">
        <v>74</v>
      </c>
      <c r="AG38" s="45">
        <v>0.6</v>
      </c>
      <c r="AH38" s="72" t="s">
        <v>74</v>
      </c>
      <c r="AI38" s="335"/>
      <c r="AJ38" s="401"/>
      <c r="AK38" s="371"/>
      <c r="AL38" s="371"/>
      <c r="AM38" s="371"/>
      <c r="AN38" s="377"/>
      <c r="AO38" s="377"/>
      <c r="AP38" s="371"/>
      <c r="AQ38" s="371"/>
      <c r="AR38" s="369"/>
      <c r="AS38" s="469"/>
      <c r="AT38" s="479"/>
      <c r="AU38" s="254"/>
      <c r="AV38" s="469"/>
      <c r="AW38" s="256"/>
      <c r="AX38" s="261"/>
      <c r="AY38" s="469"/>
      <c r="AZ38" s="469"/>
      <c r="BA38" s="474"/>
      <c r="BB38" s="476"/>
      <c r="BC38" s="240"/>
    </row>
    <row r="39" spans="1:55" s="11" customFormat="1" ht="99.75" customHeight="1">
      <c r="A39" s="351" t="s">
        <v>177</v>
      </c>
      <c r="B39" s="192"/>
      <c r="C39" s="333" t="s">
        <v>62</v>
      </c>
      <c r="D39" s="411" t="s">
        <v>285</v>
      </c>
      <c r="E39" s="339" t="s">
        <v>286</v>
      </c>
      <c r="F39" s="414" t="s">
        <v>287</v>
      </c>
      <c r="G39" s="337" t="s">
        <v>65</v>
      </c>
      <c r="H39" s="410">
        <v>228</v>
      </c>
      <c r="I39" s="273" t="s">
        <v>226</v>
      </c>
      <c r="J39" s="266" t="s">
        <v>288</v>
      </c>
      <c r="K39" s="266" t="s">
        <v>289</v>
      </c>
      <c r="L39" s="266" t="s">
        <v>228</v>
      </c>
      <c r="M39" s="336" t="s">
        <v>126</v>
      </c>
      <c r="N39" s="303">
        <v>0.6</v>
      </c>
      <c r="O39" s="337" t="s">
        <v>144</v>
      </c>
      <c r="P39" s="409" t="s">
        <v>72</v>
      </c>
      <c r="Q39" s="362" t="s">
        <v>74</v>
      </c>
      <c r="R39" s="303">
        <v>0.6</v>
      </c>
      <c r="S39" s="282" t="s">
        <v>74</v>
      </c>
      <c r="T39" s="67">
        <v>1</v>
      </c>
      <c r="U39" s="93" t="s">
        <v>290</v>
      </c>
      <c r="V39" s="40" t="s">
        <v>76</v>
      </c>
      <c r="W39" s="58" t="s">
        <v>77</v>
      </c>
      <c r="X39" s="58" t="s">
        <v>78</v>
      </c>
      <c r="Y39" s="94" t="s">
        <v>79</v>
      </c>
      <c r="Z39" s="58" t="s">
        <v>80</v>
      </c>
      <c r="AA39" s="58" t="s">
        <v>81</v>
      </c>
      <c r="AB39" s="58" t="s">
        <v>82</v>
      </c>
      <c r="AC39" s="69">
        <v>0.36</v>
      </c>
      <c r="AD39" s="70" t="s">
        <v>103</v>
      </c>
      <c r="AE39" s="45">
        <v>0.36</v>
      </c>
      <c r="AF39" s="71" t="s">
        <v>74</v>
      </c>
      <c r="AG39" s="45">
        <v>0.6</v>
      </c>
      <c r="AH39" s="72" t="s">
        <v>74</v>
      </c>
      <c r="AI39" s="334" t="s">
        <v>84</v>
      </c>
      <c r="AJ39" s="399" t="s">
        <v>291</v>
      </c>
      <c r="AK39" s="370" t="s">
        <v>292</v>
      </c>
      <c r="AL39" s="370" t="s">
        <v>186</v>
      </c>
      <c r="AM39" s="370" t="s">
        <v>209</v>
      </c>
      <c r="AN39" s="376">
        <v>45292</v>
      </c>
      <c r="AO39" s="376">
        <v>45657</v>
      </c>
      <c r="AP39" s="370" t="s">
        <v>293</v>
      </c>
      <c r="AQ39" s="370" t="s">
        <v>294</v>
      </c>
      <c r="AR39" s="372" t="s">
        <v>295</v>
      </c>
      <c r="AS39" s="258" t="s">
        <v>427</v>
      </c>
      <c r="AT39" s="260" t="s">
        <v>437</v>
      </c>
      <c r="AU39" s="494">
        <v>1</v>
      </c>
      <c r="AV39" s="265">
        <v>45534</v>
      </c>
      <c r="AW39" s="260" t="s">
        <v>436</v>
      </c>
      <c r="AX39" s="482" t="s">
        <v>438</v>
      </c>
      <c r="AY39" s="258"/>
      <c r="AZ39" s="258" t="s">
        <v>439</v>
      </c>
      <c r="BA39" s="262" t="s">
        <v>113</v>
      </c>
      <c r="BB39" s="251" t="s">
        <v>113</v>
      </c>
      <c r="BC39" s="239" t="s">
        <v>446</v>
      </c>
    </row>
    <row r="40" spans="1:55" s="11" customFormat="1" ht="75" customHeight="1">
      <c r="A40" s="354"/>
      <c r="B40" s="192"/>
      <c r="C40" s="349"/>
      <c r="D40" s="412"/>
      <c r="E40" s="356"/>
      <c r="F40" s="415"/>
      <c r="G40" s="267"/>
      <c r="H40" s="366"/>
      <c r="I40" s="271"/>
      <c r="J40" s="267"/>
      <c r="K40" s="267"/>
      <c r="L40" s="267"/>
      <c r="M40" s="406"/>
      <c r="N40" s="407"/>
      <c r="O40" s="267"/>
      <c r="P40" s="404"/>
      <c r="Q40" s="363"/>
      <c r="R40" s="402"/>
      <c r="S40" s="366"/>
      <c r="T40" s="67">
        <v>2</v>
      </c>
      <c r="U40" s="93" t="s">
        <v>282</v>
      </c>
      <c r="V40" s="40" t="s">
        <v>76</v>
      </c>
      <c r="W40" s="58" t="s">
        <v>77</v>
      </c>
      <c r="X40" s="58" t="s">
        <v>78</v>
      </c>
      <c r="Y40" s="94" t="s">
        <v>79</v>
      </c>
      <c r="Z40" s="58" t="s">
        <v>80</v>
      </c>
      <c r="AA40" s="58" t="s">
        <v>81</v>
      </c>
      <c r="AB40" s="58" t="s">
        <v>82</v>
      </c>
      <c r="AC40" s="69">
        <v>0.22</v>
      </c>
      <c r="AD40" s="70" t="s">
        <v>103</v>
      </c>
      <c r="AE40" s="45">
        <v>0.22</v>
      </c>
      <c r="AF40" s="71" t="s">
        <v>74</v>
      </c>
      <c r="AG40" s="45">
        <v>0.6</v>
      </c>
      <c r="AH40" s="72" t="s">
        <v>74</v>
      </c>
      <c r="AI40" s="367"/>
      <c r="AJ40" s="400"/>
      <c r="AK40" s="394"/>
      <c r="AL40" s="394"/>
      <c r="AM40" s="394"/>
      <c r="AN40" s="393"/>
      <c r="AO40" s="393"/>
      <c r="AP40" s="394"/>
      <c r="AQ40" s="394"/>
      <c r="AR40" s="369"/>
      <c r="AS40" s="468"/>
      <c r="AT40" s="478"/>
      <c r="AU40" s="468"/>
      <c r="AV40" s="468"/>
      <c r="AW40" s="478"/>
      <c r="AX40" s="478"/>
      <c r="AY40" s="468"/>
      <c r="AZ40" s="468"/>
      <c r="BA40" s="473"/>
      <c r="BB40" s="475"/>
      <c r="BC40" s="240"/>
    </row>
    <row r="41" spans="1:55" s="11" customFormat="1" ht="75" customHeight="1">
      <c r="A41" s="354"/>
      <c r="B41" s="192"/>
      <c r="C41" s="349"/>
      <c r="D41" s="412"/>
      <c r="E41" s="356"/>
      <c r="F41" s="415"/>
      <c r="G41" s="267"/>
      <c r="H41" s="366"/>
      <c r="I41" s="271"/>
      <c r="J41" s="267"/>
      <c r="K41" s="267"/>
      <c r="L41" s="267"/>
      <c r="M41" s="406"/>
      <c r="N41" s="407"/>
      <c r="O41" s="267"/>
      <c r="P41" s="404"/>
      <c r="Q41" s="363"/>
      <c r="R41" s="402"/>
      <c r="S41" s="366"/>
      <c r="T41" s="67">
        <v>3</v>
      </c>
      <c r="U41" s="93" t="s">
        <v>296</v>
      </c>
      <c r="V41" s="40" t="s">
        <v>76</v>
      </c>
      <c r="W41" s="58" t="s">
        <v>77</v>
      </c>
      <c r="X41" s="58" t="s">
        <v>78</v>
      </c>
      <c r="Y41" s="94" t="s">
        <v>79</v>
      </c>
      <c r="Z41" s="58" t="s">
        <v>80</v>
      </c>
      <c r="AA41" s="58" t="s">
        <v>81</v>
      </c>
      <c r="AB41" s="58" t="s">
        <v>82</v>
      </c>
      <c r="AC41" s="69">
        <v>0.13</v>
      </c>
      <c r="AD41" s="70" t="s">
        <v>257</v>
      </c>
      <c r="AE41" s="45">
        <v>0.13</v>
      </c>
      <c r="AF41" s="71" t="s">
        <v>74</v>
      </c>
      <c r="AG41" s="45">
        <v>0.6</v>
      </c>
      <c r="AH41" s="72" t="s">
        <v>74</v>
      </c>
      <c r="AI41" s="367"/>
      <c r="AJ41" s="400"/>
      <c r="AK41" s="394"/>
      <c r="AL41" s="394"/>
      <c r="AM41" s="394"/>
      <c r="AN41" s="393"/>
      <c r="AO41" s="393"/>
      <c r="AP41" s="394"/>
      <c r="AQ41" s="394"/>
      <c r="AR41" s="369"/>
      <c r="AS41" s="468"/>
      <c r="AT41" s="478"/>
      <c r="AU41" s="468"/>
      <c r="AV41" s="468"/>
      <c r="AW41" s="478"/>
      <c r="AX41" s="478"/>
      <c r="AY41" s="468"/>
      <c r="AZ41" s="468"/>
      <c r="BA41" s="473"/>
      <c r="BB41" s="475"/>
      <c r="BC41" s="240"/>
    </row>
    <row r="42" spans="1:55" s="11" customFormat="1" ht="52.5" customHeight="1">
      <c r="A42" s="279"/>
      <c r="B42" s="192"/>
      <c r="C42" s="277"/>
      <c r="D42" s="413"/>
      <c r="E42" s="340"/>
      <c r="F42" s="416"/>
      <c r="G42" s="268"/>
      <c r="H42" s="283"/>
      <c r="I42" s="272"/>
      <c r="J42" s="268"/>
      <c r="K42" s="268"/>
      <c r="L42" s="268"/>
      <c r="M42" s="311"/>
      <c r="N42" s="408"/>
      <c r="O42" s="268"/>
      <c r="P42" s="316"/>
      <c r="Q42" s="311"/>
      <c r="R42" s="325"/>
      <c r="S42" s="283"/>
      <c r="T42" s="67">
        <v>4</v>
      </c>
      <c r="U42" s="93" t="s">
        <v>284</v>
      </c>
      <c r="V42" s="40" t="s">
        <v>76</v>
      </c>
      <c r="W42" s="58" t="s">
        <v>77</v>
      </c>
      <c r="X42" s="58" t="s">
        <v>78</v>
      </c>
      <c r="Y42" s="94" t="s">
        <v>79</v>
      </c>
      <c r="Z42" s="58" t="s">
        <v>80</v>
      </c>
      <c r="AA42" s="58" t="s">
        <v>81</v>
      </c>
      <c r="AB42" s="58" t="s">
        <v>82</v>
      </c>
      <c r="AC42" s="69">
        <v>0.08</v>
      </c>
      <c r="AD42" s="70" t="s">
        <v>257</v>
      </c>
      <c r="AE42" s="45">
        <v>0.08</v>
      </c>
      <c r="AF42" s="71" t="s">
        <v>74</v>
      </c>
      <c r="AG42" s="45">
        <v>0.6</v>
      </c>
      <c r="AH42" s="72" t="s">
        <v>74</v>
      </c>
      <c r="AI42" s="335"/>
      <c r="AJ42" s="401"/>
      <c r="AK42" s="371"/>
      <c r="AL42" s="371"/>
      <c r="AM42" s="371"/>
      <c r="AN42" s="377"/>
      <c r="AO42" s="377"/>
      <c r="AP42" s="371"/>
      <c r="AQ42" s="371"/>
      <c r="AR42" s="369"/>
      <c r="AS42" s="468"/>
      <c r="AT42" s="478"/>
      <c r="AU42" s="468"/>
      <c r="AV42" s="468"/>
      <c r="AW42" s="478"/>
      <c r="AX42" s="479"/>
      <c r="AY42" s="469"/>
      <c r="AZ42" s="469"/>
      <c r="BA42" s="474"/>
      <c r="BB42" s="476"/>
      <c r="BC42" s="240"/>
    </row>
    <row r="43" spans="1:55" s="11" customFormat="1" ht="84.75" customHeight="1">
      <c r="A43" s="351" t="s">
        <v>177</v>
      </c>
      <c r="B43" s="192"/>
      <c r="C43" s="333" t="s">
        <v>62</v>
      </c>
      <c r="D43" s="411" t="s">
        <v>297</v>
      </c>
      <c r="E43" s="339" t="s">
        <v>298</v>
      </c>
      <c r="F43" s="339" t="s">
        <v>299</v>
      </c>
      <c r="G43" s="337" t="s">
        <v>65</v>
      </c>
      <c r="H43" s="410">
        <v>228</v>
      </c>
      <c r="I43" s="266" t="s">
        <v>66</v>
      </c>
      <c r="J43" s="97"/>
      <c r="K43" s="97"/>
      <c r="L43" s="97"/>
      <c r="M43" s="336" t="s">
        <v>126</v>
      </c>
      <c r="N43" s="303">
        <v>0.6</v>
      </c>
      <c r="O43" s="337" t="s">
        <v>144</v>
      </c>
      <c r="P43" s="409" t="s">
        <v>72</v>
      </c>
      <c r="Q43" s="362" t="s">
        <v>74</v>
      </c>
      <c r="R43" s="303">
        <v>0.6</v>
      </c>
      <c r="S43" s="282" t="s">
        <v>74</v>
      </c>
      <c r="T43" s="67">
        <v>1</v>
      </c>
      <c r="U43" s="93" t="s">
        <v>300</v>
      </c>
      <c r="V43" s="40" t="s">
        <v>76</v>
      </c>
      <c r="W43" s="58" t="s">
        <v>77</v>
      </c>
      <c r="X43" s="58" t="s">
        <v>78</v>
      </c>
      <c r="Y43" s="94" t="s">
        <v>79</v>
      </c>
      <c r="Z43" s="58" t="s">
        <v>80</v>
      </c>
      <c r="AA43" s="58" t="s">
        <v>81</v>
      </c>
      <c r="AB43" s="58" t="s">
        <v>82</v>
      </c>
      <c r="AC43" s="69">
        <v>0.36</v>
      </c>
      <c r="AD43" s="70" t="s">
        <v>103</v>
      </c>
      <c r="AE43" s="45">
        <v>0.36</v>
      </c>
      <c r="AF43" s="71" t="s">
        <v>74</v>
      </c>
      <c r="AG43" s="45">
        <v>0.6</v>
      </c>
      <c r="AH43" s="72" t="s">
        <v>74</v>
      </c>
      <c r="AI43" s="334" t="s">
        <v>84</v>
      </c>
      <c r="AJ43" s="399" t="s">
        <v>301</v>
      </c>
      <c r="AK43" s="370" t="s">
        <v>302</v>
      </c>
      <c r="AL43" s="370" t="s">
        <v>186</v>
      </c>
      <c r="AM43" s="370" t="s">
        <v>278</v>
      </c>
      <c r="AN43" s="376">
        <v>45292</v>
      </c>
      <c r="AO43" s="376">
        <v>45657</v>
      </c>
      <c r="AP43" s="370" t="s">
        <v>303</v>
      </c>
      <c r="AQ43" s="370" t="s">
        <v>304</v>
      </c>
      <c r="AR43" s="372" t="s">
        <v>305</v>
      </c>
      <c r="AS43" s="491" t="s">
        <v>400</v>
      </c>
      <c r="AT43" s="492" t="s">
        <v>506</v>
      </c>
      <c r="AU43" s="493">
        <v>1</v>
      </c>
      <c r="AV43" s="495">
        <v>45503</v>
      </c>
      <c r="AW43" s="492" t="s">
        <v>440</v>
      </c>
      <c r="AX43" s="482" t="s">
        <v>504</v>
      </c>
      <c r="AY43" s="258"/>
      <c r="AZ43" s="258" t="s">
        <v>114</v>
      </c>
      <c r="BA43" s="262" t="s">
        <v>113</v>
      </c>
      <c r="BB43" s="251" t="s">
        <v>113</v>
      </c>
      <c r="BC43" s="239" t="s">
        <v>505</v>
      </c>
    </row>
    <row r="44" spans="1:55" s="11" customFormat="1" ht="75" customHeight="1">
      <c r="A44" s="354"/>
      <c r="B44" s="192"/>
      <c r="C44" s="349"/>
      <c r="D44" s="271"/>
      <c r="E44" s="356"/>
      <c r="F44" s="356"/>
      <c r="G44" s="267"/>
      <c r="H44" s="366"/>
      <c r="I44" s="267"/>
      <c r="J44" s="88" t="s">
        <v>306</v>
      </c>
      <c r="K44" s="88" t="s">
        <v>307</v>
      </c>
      <c r="L44" s="88" t="s">
        <v>100</v>
      </c>
      <c r="M44" s="363"/>
      <c r="N44" s="407"/>
      <c r="O44" s="267"/>
      <c r="P44" s="404"/>
      <c r="Q44" s="363"/>
      <c r="R44" s="407"/>
      <c r="S44" s="366"/>
      <c r="T44" s="126">
        <v>2</v>
      </c>
      <c r="U44" s="93" t="s">
        <v>308</v>
      </c>
      <c r="V44" s="40" t="s">
        <v>76</v>
      </c>
      <c r="W44" s="58" t="s">
        <v>77</v>
      </c>
      <c r="X44" s="58" t="s">
        <v>78</v>
      </c>
      <c r="Y44" s="94" t="s">
        <v>79</v>
      </c>
      <c r="Z44" s="58" t="s">
        <v>80</v>
      </c>
      <c r="AA44" s="58" t="s">
        <v>81</v>
      </c>
      <c r="AB44" s="58" t="s">
        <v>82</v>
      </c>
      <c r="AC44" s="69">
        <v>0.22</v>
      </c>
      <c r="AD44" s="70" t="s">
        <v>103</v>
      </c>
      <c r="AE44" s="45">
        <v>0.22</v>
      </c>
      <c r="AF44" s="71" t="s">
        <v>74</v>
      </c>
      <c r="AG44" s="45">
        <v>0.6</v>
      </c>
      <c r="AH44" s="72" t="s">
        <v>74</v>
      </c>
      <c r="AI44" s="367"/>
      <c r="AJ44" s="400"/>
      <c r="AK44" s="394"/>
      <c r="AL44" s="394"/>
      <c r="AM44" s="394"/>
      <c r="AN44" s="393"/>
      <c r="AO44" s="393"/>
      <c r="AP44" s="394"/>
      <c r="AQ44" s="394"/>
      <c r="AR44" s="369"/>
      <c r="AS44" s="468"/>
      <c r="AT44" s="478"/>
      <c r="AU44" s="494"/>
      <c r="AV44" s="468"/>
      <c r="AW44" s="478"/>
      <c r="AX44" s="478"/>
      <c r="AY44" s="468"/>
      <c r="AZ44" s="468"/>
      <c r="BA44" s="473"/>
      <c r="BB44" s="475"/>
      <c r="BC44" s="241"/>
    </row>
    <row r="45" spans="1:55" s="11" customFormat="1" ht="64.5" customHeight="1">
      <c r="A45" s="279"/>
      <c r="B45" s="192"/>
      <c r="C45" s="277"/>
      <c r="D45" s="272"/>
      <c r="E45" s="340"/>
      <c r="F45" s="340"/>
      <c r="G45" s="268"/>
      <c r="H45" s="283"/>
      <c r="I45" s="268"/>
      <c r="J45" s="96"/>
      <c r="K45" s="96"/>
      <c r="L45" s="96"/>
      <c r="M45" s="363"/>
      <c r="N45" s="408"/>
      <c r="O45" s="268"/>
      <c r="P45" s="316"/>
      <c r="Q45" s="311"/>
      <c r="R45" s="408"/>
      <c r="S45" s="283"/>
      <c r="T45" s="126">
        <v>3</v>
      </c>
      <c r="U45" s="93" t="s">
        <v>309</v>
      </c>
      <c r="V45" s="40" t="s">
        <v>76</v>
      </c>
      <c r="W45" s="58" t="s">
        <v>77</v>
      </c>
      <c r="X45" s="58" t="s">
        <v>78</v>
      </c>
      <c r="Y45" s="94" t="s">
        <v>79</v>
      </c>
      <c r="Z45" s="58" t="s">
        <v>80</v>
      </c>
      <c r="AA45" s="58" t="s">
        <v>81</v>
      </c>
      <c r="AB45" s="58" t="s">
        <v>82</v>
      </c>
      <c r="AC45" s="69">
        <v>0.13</v>
      </c>
      <c r="AD45" s="70" t="s">
        <v>257</v>
      </c>
      <c r="AE45" s="45">
        <v>0.13</v>
      </c>
      <c r="AF45" s="71" t="s">
        <v>74</v>
      </c>
      <c r="AG45" s="45">
        <v>0.6</v>
      </c>
      <c r="AH45" s="72" t="s">
        <v>74</v>
      </c>
      <c r="AI45" s="335"/>
      <c r="AJ45" s="401"/>
      <c r="AK45" s="371"/>
      <c r="AL45" s="371"/>
      <c r="AM45" s="371"/>
      <c r="AN45" s="377"/>
      <c r="AO45" s="377"/>
      <c r="AP45" s="371"/>
      <c r="AQ45" s="371"/>
      <c r="AR45" s="369"/>
      <c r="AS45" s="469"/>
      <c r="AT45" s="479"/>
      <c r="AU45" s="494"/>
      <c r="AV45" s="469"/>
      <c r="AW45" s="479"/>
      <c r="AX45" s="479"/>
      <c r="AY45" s="469"/>
      <c r="AZ45" s="469"/>
      <c r="BA45" s="474"/>
      <c r="BB45" s="476"/>
      <c r="BC45" s="241"/>
    </row>
    <row r="46" spans="1:55" s="11" customFormat="1" ht="216" customHeight="1">
      <c r="A46" s="195" t="s">
        <v>310</v>
      </c>
      <c r="B46" s="192"/>
      <c r="C46" s="49" t="s">
        <v>62</v>
      </c>
      <c r="D46" s="50" t="s">
        <v>311</v>
      </c>
      <c r="E46" s="79" t="s">
        <v>312</v>
      </c>
      <c r="F46" s="52" t="s">
        <v>313</v>
      </c>
      <c r="G46" s="98" t="s">
        <v>96</v>
      </c>
      <c r="H46" s="53">
        <v>228</v>
      </c>
      <c r="I46" s="54" t="s">
        <v>141</v>
      </c>
      <c r="J46" s="54" t="s">
        <v>314</v>
      </c>
      <c r="K46" s="54" t="s">
        <v>315</v>
      </c>
      <c r="L46" s="54" t="s">
        <v>100</v>
      </c>
      <c r="M46" s="127" t="s">
        <v>126</v>
      </c>
      <c r="N46" s="120">
        <v>0.6</v>
      </c>
      <c r="O46" s="49" t="s">
        <v>144</v>
      </c>
      <c r="P46" s="134" t="s">
        <v>72</v>
      </c>
      <c r="Q46" s="131" t="s">
        <v>74</v>
      </c>
      <c r="R46" s="135">
        <v>0.6</v>
      </c>
      <c r="S46" s="57" t="s">
        <v>74</v>
      </c>
      <c r="T46" s="67">
        <v>1</v>
      </c>
      <c r="U46" s="93" t="s">
        <v>316</v>
      </c>
      <c r="V46" s="40" t="s">
        <v>76</v>
      </c>
      <c r="W46" s="58" t="s">
        <v>77</v>
      </c>
      <c r="X46" s="58" t="s">
        <v>78</v>
      </c>
      <c r="Y46" s="69">
        <v>0.4</v>
      </c>
      <c r="Z46" s="58" t="s">
        <v>80</v>
      </c>
      <c r="AA46" s="58" t="s">
        <v>81</v>
      </c>
      <c r="AB46" s="58" t="s">
        <v>82</v>
      </c>
      <c r="AC46" s="69">
        <v>0.36</v>
      </c>
      <c r="AD46" s="70" t="s">
        <v>103</v>
      </c>
      <c r="AE46" s="99">
        <v>0.36</v>
      </c>
      <c r="AF46" s="71" t="s">
        <v>74</v>
      </c>
      <c r="AG46" s="45">
        <v>0.6</v>
      </c>
      <c r="AH46" s="72" t="s">
        <v>74</v>
      </c>
      <c r="AI46" s="80" t="s">
        <v>84</v>
      </c>
      <c r="AJ46" s="73" t="s">
        <v>317</v>
      </c>
      <c r="AK46" s="100" t="s">
        <v>318</v>
      </c>
      <c r="AL46" s="100" t="s">
        <v>319</v>
      </c>
      <c r="AM46" s="74" t="s">
        <v>320</v>
      </c>
      <c r="AN46" s="75">
        <v>45292</v>
      </c>
      <c r="AO46" s="75">
        <v>45657</v>
      </c>
      <c r="AP46" s="75" t="s">
        <v>318</v>
      </c>
      <c r="AQ46" s="65" t="s">
        <v>321</v>
      </c>
      <c r="AR46" s="66" t="s">
        <v>322</v>
      </c>
      <c r="AS46" s="224" t="s">
        <v>427</v>
      </c>
      <c r="AT46" s="103" t="s">
        <v>443</v>
      </c>
      <c r="AU46" s="225">
        <v>6</v>
      </c>
      <c r="AV46" s="226">
        <v>45535</v>
      </c>
      <c r="AW46" s="103" t="s">
        <v>444</v>
      </c>
      <c r="AX46" s="227" t="s">
        <v>445</v>
      </c>
      <c r="AY46" s="104" t="s">
        <v>403</v>
      </c>
      <c r="AZ46" s="104" t="s">
        <v>403</v>
      </c>
      <c r="BA46" s="142" t="s">
        <v>113</v>
      </c>
      <c r="BB46" s="142" t="s">
        <v>113</v>
      </c>
      <c r="BC46" s="143" t="s">
        <v>452</v>
      </c>
    </row>
    <row r="47" spans="1:55" s="11" customFormat="1" ht="143.25" customHeight="1">
      <c r="A47" s="351" t="s">
        <v>323</v>
      </c>
      <c r="B47" s="196"/>
      <c r="C47" s="351" t="s">
        <v>62</v>
      </c>
      <c r="D47" s="411" t="s">
        <v>324</v>
      </c>
      <c r="E47" s="339" t="s">
        <v>325</v>
      </c>
      <c r="F47" s="339" t="s">
        <v>326</v>
      </c>
      <c r="G47" s="337" t="s">
        <v>65</v>
      </c>
      <c r="H47" s="410">
        <v>228</v>
      </c>
      <c r="I47" s="266" t="s">
        <v>141</v>
      </c>
      <c r="J47" s="266" t="s">
        <v>327</v>
      </c>
      <c r="K47" s="266" t="s">
        <v>315</v>
      </c>
      <c r="L47" s="266" t="s">
        <v>125</v>
      </c>
      <c r="M47" s="336" t="s">
        <v>126</v>
      </c>
      <c r="N47" s="303">
        <v>0.6</v>
      </c>
      <c r="O47" s="351" t="s">
        <v>144</v>
      </c>
      <c r="P47" s="409" t="s">
        <v>72</v>
      </c>
      <c r="Q47" s="418" t="s">
        <v>74</v>
      </c>
      <c r="R47" s="303">
        <v>0.6</v>
      </c>
      <c r="S47" s="433" t="s">
        <v>74</v>
      </c>
      <c r="T47" s="67">
        <v>1</v>
      </c>
      <c r="U47" s="93" t="s">
        <v>328</v>
      </c>
      <c r="V47" s="40" t="s">
        <v>76</v>
      </c>
      <c r="W47" s="58" t="s">
        <v>77</v>
      </c>
      <c r="X47" s="58" t="s">
        <v>78</v>
      </c>
      <c r="Y47" s="91" t="s">
        <v>79</v>
      </c>
      <c r="Z47" s="58" t="s">
        <v>80</v>
      </c>
      <c r="AA47" s="58" t="s">
        <v>81</v>
      </c>
      <c r="AB47" s="58" t="s">
        <v>82</v>
      </c>
      <c r="AC47" s="69">
        <v>0.36</v>
      </c>
      <c r="AD47" s="70" t="s">
        <v>103</v>
      </c>
      <c r="AE47" s="99">
        <v>0.36</v>
      </c>
      <c r="AF47" s="71" t="s">
        <v>74</v>
      </c>
      <c r="AG47" s="45">
        <v>0.6</v>
      </c>
      <c r="AH47" s="72" t="s">
        <v>74</v>
      </c>
      <c r="AI47" s="334" t="s">
        <v>84</v>
      </c>
      <c r="AJ47" s="161" t="s">
        <v>329</v>
      </c>
      <c r="AK47" s="65" t="s">
        <v>330</v>
      </c>
      <c r="AL47" s="420" t="s">
        <v>331</v>
      </c>
      <c r="AM47" s="420" t="s">
        <v>209</v>
      </c>
      <c r="AN47" s="357">
        <v>45292</v>
      </c>
      <c r="AO47" s="357">
        <v>45657</v>
      </c>
      <c r="AP47" s="164" t="s">
        <v>332</v>
      </c>
      <c r="AQ47" s="162" t="s">
        <v>333</v>
      </c>
      <c r="AR47" s="341" t="s">
        <v>334</v>
      </c>
      <c r="AS47" s="104" t="s">
        <v>400</v>
      </c>
      <c r="AT47" s="103" t="s">
        <v>447</v>
      </c>
      <c r="AU47" s="228">
        <f>(1/1)*100%</f>
        <v>1</v>
      </c>
      <c r="AV47" s="201">
        <v>45535</v>
      </c>
      <c r="AW47" s="103" t="s">
        <v>448</v>
      </c>
      <c r="AX47" s="229" t="s">
        <v>449</v>
      </c>
      <c r="AY47" s="104" t="s">
        <v>403</v>
      </c>
      <c r="AZ47" s="104" t="s">
        <v>403</v>
      </c>
      <c r="BA47" s="142" t="s">
        <v>113</v>
      </c>
      <c r="BB47" s="142" t="s">
        <v>113</v>
      </c>
      <c r="BC47" s="247" t="s">
        <v>453</v>
      </c>
    </row>
    <row r="48" spans="1:55" s="11" customFormat="1" ht="151.5" customHeight="1">
      <c r="A48" s="279"/>
      <c r="B48" s="196"/>
      <c r="C48" s="279"/>
      <c r="D48" s="413"/>
      <c r="E48" s="340"/>
      <c r="F48" s="340"/>
      <c r="G48" s="268"/>
      <c r="H48" s="283"/>
      <c r="I48" s="268"/>
      <c r="J48" s="268"/>
      <c r="K48" s="272"/>
      <c r="L48" s="268"/>
      <c r="M48" s="423"/>
      <c r="N48" s="325"/>
      <c r="O48" s="279"/>
      <c r="P48" s="316"/>
      <c r="Q48" s="419"/>
      <c r="R48" s="325"/>
      <c r="S48" s="435"/>
      <c r="T48" s="67">
        <v>2</v>
      </c>
      <c r="U48" s="93" t="s">
        <v>335</v>
      </c>
      <c r="V48" s="40" t="s">
        <v>76</v>
      </c>
      <c r="W48" s="58" t="s">
        <v>77</v>
      </c>
      <c r="X48" s="58" t="s">
        <v>78</v>
      </c>
      <c r="Y48" s="91" t="s">
        <v>79</v>
      </c>
      <c r="Z48" s="58" t="s">
        <v>80</v>
      </c>
      <c r="AA48" s="58" t="s">
        <v>81</v>
      </c>
      <c r="AB48" s="58" t="s">
        <v>82</v>
      </c>
      <c r="AC48" s="69">
        <v>0.22</v>
      </c>
      <c r="AD48" s="70" t="s">
        <v>103</v>
      </c>
      <c r="AE48" s="99">
        <v>0.22</v>
      </c>
      <c r="AF48" s="71" t="s">
        <v>74</v>
      </c>
      <c r="AG48" s="45">
        <v>0.6</v>
      </c>
      <c r="AH48" s="72" t="s">
        <v>74</v>
      </c>
      <c r="AI48" s="335"/>
      <c r="AJ48" s="160" t="s">
        <v>336</v>
      </c>
      <c r="AK48" s="163" t="s">
        <v>337</v>
      </c>
      <c r="AL48" s="421"/>
      <c r="AM48" s="421"/>
      <c r="AN48" s="422"/>
      <c r="AO48" s="422"/>
      <c r="AP48" s="163" t="s">
        <v>338</v>
      </c>
      <c r="AQ48" s="164" t="s">
        <v>339</v>
      </c>
      <c r="AR48" s="342"/>
      <c r="AS48" s="104" t="s">
        <v>400</v>
      </c>
      <c r="AT48" s="103" t="s">
        <v>451</v>
      </c>
      <c r="AU48" s="104">
        <v>13</v>
      </c>
      <c r="AV48" s="201">
        <v>45535</v>
      </c>
      <c r="AW48" s="103" t="s">
        <v>450</v>
      </c>
      <c r="AX48" s="229" t="s">
        <v>449</v>
      </c>
      <c r="AY48" s="104" t="s">
        <v>403</v>
      </c>
      <c r="AZ48" s="104" t="s">
        <v>403</v>
      </c>
      <c r="BA48" s="142" t="s">
        <v>113</v>
      </c>
      <c r="BB48" s="142" t="s">
        <v>113</v>
      </c>
      <c r="BC48" s="248"/>
    </row>
    <row r="49" spans="1:55" s="11" customFormat="1" ht="240.75" customHeight="1">
      <c r="A49" s="79" t="s">
        <v>340</v>
      </c>
      <c r="B49" s="192"/>
      <c r="C49" s="39" t="s">
        <v>62</v>
      </c>
      <c r="D49" s="101" t="s">
        <v>341</v>
      </c>
      <c r="E49" s="102" t="s">
        <v>342</v>
      </c>
      <c r="F49" s="102" t="s">
        <v>343</v>
      </c>
      <c r="G49" s="103" t="s">
        <v>96</v>
      </c>
      <c r="H49" s="104">
        <v>228</v>
      </c>
      <c r="I49" s="105" t="s">
        <v>66</v>
      </c>
      <c r="J49" s="105" t="s">
        <v>344</v>
      </c>
      <c r="K49" s="105" t="s">
        <v>315</v>
      </c>
      <c r="L49" s="105" t="s">
        <v>345</v>
      </c>
      <c r="M49" s="127" t="s">
        <v>126</v>
      </c>
      <c r="N49" s="136">
        <v>0.6</v>
      </c>
      <c r="O49" s="106" t="s">
        <v>144</v>
      </c>
      <c r="P49" s="137" t="s">
        <v>72</v>
      </c>
      <c r="Q49" s="131" t="s">
        <v>74</v>
      </c>
      <c r="R49" s="136">
        <v>0.6</v>
      </c>
      <c r="S49" s="57" t="s">
        <v>74</v>
      </c>
      <c r="T49" s="67">
        <v>1</v>
      </c>
      <c r="U49" s="39" t="s">
        <v>346</v>
      </c>
      <c r="V49" s="40" t="s">
        <v>76</v>
      </c>
      <c r="W49" s="58" t="s">
        <v>77</v>
      </c>
      <c r="X49" s="58" t="s">
        <v>78</v>
      </c>
      <c r="Y49" s="69" t="s">
        <v>79</v>
      </c>
      <c r="Z49" s="58" t="s">
        <v>80</v>
      </c>
      <c r="AA49" s="58" t="s">
        <v>81</v>
      </c>
      <c r="AB49" s="58" t="s">
        <v>82</v>
      </c>
      <c r="AC49" s="69">
        <v>0.36</v>
      </c>
      <c r="AD49" s="70" t="s">
        <v>103</v>
      </c>
      <c r="AE49" s="69">
        <v>0.36</v>
      </c>
      <c r="AF49" s="71" t="s">
        <v>74</v>
      </c>
      <c r="AG49" s="99">
        <v>0.6</v>
      </c>
      <c r="AH49" s="72" t="s">
        <v>74</v>
      </c>
      <c r="AI49" s="103" t="s">
        <v>84</v>
      </c>
      <c r="AJ49" s="73" t="s">
        <v>347</v>
      </c>
      <c r="AK49" s="65" t="s">
        <v>348</v>
      </c>
      <c r="AL49" s="65" t="s">
        <v>319</v>
      </c>
      <c r="AM49" s="65" t="s">
        <v>88</v>
      </c>
      <c r="AN49" s="75">
        <v>45292</v>
      </c>
      <c r="AO49" s="75">
        <v>45657</v>
      </c>
      <c r="AP49" s="65" t="s">
        <v>469</v>
      </c>
      <c r="AQ49" s="65" t="s">
        <v>469</v>
      </c>
      <c r="AR49" s="74" t="s">
        <v>349</v>
      </c>
      <c r="AS49" s="211" t="s">
        <v>427</v>
      </c>
      <c r="AT49" s="39" t="s">
        <v>456</v>
      </c>
      <c r="AU49" s="219">
        <v>1</v>
      </c>
      <c r="AV49" s="141">
        <v>45534</v>
      </c>
      <c r="AW49" s="211" t="s">
        <v>455</v>
      </c>
      <c r="AX49" s="230" t="s">
        <v>471</v>
      </c>
      <c r="AY49" s="102" t="s">
        <v>454</v>
      </c>
      <c r="AZ49" s="211" t="s">
        <v>403</v>
      </c>
      <c r="BA49" s="146" t="s">
        <v>113</v>
      </c>
      <c r="BB49" s="146" t="s">
        <v>113</v>
      </c>
      <c r="BC49" s="147" t="s">
        <v>470</v>
      </c>
    </row>
    <row r="50" spans="1:55" s="11" customFormat="1" ht="164.25" customHeight="1">
      <c r="A50" s="79" t="s">
        <v>350</v>
      </c>
      <c r="B50" s="192"/>
      <c r="C50" s="102" t="s">
        <v>62</v>
      </c>
      <c r="D50" s="101" t="s">
        <v>351</v>
      </c>
      <c r="E50" s="39" t="s">
        <v>352</v>
      </c>
      <c r="F50" s="107" t="s">
        <v>353</v>
      </c>
      <c r="G50" s="103" t="s">
        <v>65</v>
      </c>
      <c r="H50" s="104">
        <v>228</v>
      </c>
      <c r="I50" s="105" t="s">
        <v>66</v>
      </c>
      <c r="J50" s="105" t="s">
        <v>354</v>
      </c>
      <c r="K50" s="105" t="s">
        <v>315</v>
      </c>
      <c r="L50" s="105" t="s">
        <v>100</v>
      </c>
      <c r="M50" s="127" t="s">
        <v>126</v>
      </c>
      <c r="N50" s="120">
        <v>0.6</v>
      </c>
      <c r="O50" s="138" t="s">
        <v>144</v>
      </c>
      <c r="P50" s="124" t="s">
        <v>72</v>
      </c>
      <c r="Q50" s="131" t="s">
        <v>74</v>
      </c>
      <c r="R50" s="69">
        <v>0.6</v>
      </c>
      <c r="S50" s="57" t="s">
        <v>74</v>
      </c>
      <c r="T50" s="67">
        <v>1</v>
      </c>
      <c r="U50" s="39" t="s">
        <v>355</v>
      </c>
      <c r="V50" s="40" t="s">
        <v>76</v>
      </c>
      <c r="W50" s="58" t="s">
        <v>77</v>
      </c>
      <c r="X50" s="58" t="s">
        <v>78</v>
      </c>
      <c r="Y50" s="69" t="s">
        <v>79</v>
      </c>
      <c r="Z50" s="58" t="s">
        <v>80</v>
      </c>
      <c r="AA50" s="58" t="s">
        <v>81</v>
      </c>
      <c r="AB50" s="58" t="s">
        <v>82</v>
      </c>
      <c r="AC50" s="69">
        <v>0.36</v>
      </c>
      <c r="AD50" s="70" t="s">
        <v>103</v>
      </c>
      <c r="AE50" s="69">
        <v>0.36</v>
      </c>
      <c r="AF50" s="71" t="s">
        <v>74</v>
      </c>
      <c r="AG50" s="99">
        <v>0.6</v>
      </c>
      <c r="AH50" s="72" t="s">
        <v>74</v>
      </c>
      <c r="AI50" s="103" t="s">
        <v>84</v>
      </c>
      <c r="AJ50" s="73" t="s">
        <v>356</v>
      </c>
      <c r="AK50" s="65" t="s">
        <v>357</v>
      </c>
      <c r="AL50" s="74" t="s">
        <v>358</v>
      </c>
      <c r="AM50" s="74" t="s">
        <v>209</v>
      </c>
      <c r="AN50" s="75">
        <v>45292</v>
      </c>
      <c r="AO50" s="75">
        <v>45657</v>
      </c>
      <c r="AP50" s="75" t="s">
        <v>357</v>
      </c>
      <c r="AQ50" s="65" t="s">
        <v>357</v>
      </c>
      <c r="AR50" s="66" t="s">
        <v>359</v>
      </c>
      <c r="AS50" s="231" t="s">
        <v>110</v>
      </c>
      <c r="AT50" s="232" t="s">
        <v>457</v>
      </c>
      <c r="AU50" s="232">
        <v>1</v>
      </c>
      <c r="AV50" s="233">
        <v>45534</v>
      </c>
      <c r="AW50" s="74" t="s">
        <v>458</v>
      </c>
      <c r="AX50" s="230" t="s">
        <v>459</v>
      </c>
      <c r="AY50" s="74"/>
      <c r="AZ50" s="211" t="s">
        <v>403</v>
      </c>
      <c r="BA50" s="145" t="s">
        <v>113</v>
      </c>
      <c r="BB50" s="155" t="s">
        <v>113</v>
      </c>
      <c r="BC50" s="186" t="s">
        <v>460</v>
      </c>
    </row>
    <row r="51" spans="1:55" s="11" customFormat="1" ht="139.5" customHeight="1">
      <c r="A51" s="183" t="s">
        <v>360</v>
      </c>
      <c r="B51" s="178"/>
      <c r="C51" s="108" t="s">
        <v>62</v>
      </c>
      <c r="D51" s="109" t="s">
        <v>361</v>
      </c>
      <c r="E51" s="110" t="s">
        <v>362</v>
      </c>
      <c r="F51" s="111" t="s">
        <v>363</v>
      </c>
      <c r="G51" s="112" t="s">
        <v>65</v>
      </c>
      <c r="H51" s="113">
        <v>104</v>
      </c>
      <c r="I51" s="88" t="s">
        <v>66</v>
      </c>
      <c r="J51" s="88" t="s">
        <v>364</v>
      </c>
      <c r="K51" s="88" t="s">
        <v>365</v>
      </c>
      <c r="L51" s="88" t="s">
        <v>345</v>
      </c>
      <c r="M51" s="127" t="s">
        <v>126</v>
      </c>
      <c r="N51" s="120">
        <v>0.6</v>
      </c>
      <c r="O51" s="139" t="s">
        <v>144</v>
      </c>
      <c r="P51" s="124" t="s">
        <v>72</v>
      </c>
      <c r="Q51" s="131" t="s">
        <v>74</v>
      </c>
      <c r="R51" s="140">
        <v>0.6</v>
      </c>
      <c r="S51" s="57" t="s">
        <v>74</v>
      </c>
      <c r="T51" s="114">
        <v>1</v>
      </c>
      <c r="U51" s="115" t="s">
        <v>366</v>
      </c>
      <c r="V51" s="40" t="s">
        <v>76</v>
      </c>
      <c r="W51" s="58" t="s">
        <v>77</v>
      </c>
      <c r="X51" s="58" t="s">
        <v>78</v>
      </c>
      <c r="Y51" s="69" t="s">
        <v>79</v>
      </c>
      <c r="Z51" s="58" t="s">
        <v>80</v>
      </c>
      <c r="AA51" s="58" t="s">
        <v>81</v>
      </c>
      <c r="AB51" s="58" t="s">
        <v>82</v>
      </c>
      <c r="AC51" s="69">
        <v>0.36</v>
      </c>
      <c r="AD51" s="70" t="s">
        <v>103</v>
      </c>
      <c r="AE51" s="69">
        <v>0.36</v>
      </c>
      <c r="AF51" s="71" t="s">
        <v>74</v>
      </c>
      <c r="AG51" s="99">
        <v>0.6</v>
      </c>
      <c r="AH51" s="72" t="s">
        <v>74</v>
      </c>
      <c r="AI51" s="116" t="s">
        <v>84</v>
      </c>
      <c r="AJ51" s="73" t="s">
        <v>367</v>
      </c>
      <c r="AK51" s="65" t="s">
        <v>368</v>
      </c>
      <c r="AL51" s="74" t="s">
        <v>369</v>
      </c>
      <c r="AM51" s="74" t="s">
        <v>88</v>
      </c>
      <c r="AN51" s="75">
        <v>45292</v>
      </c>
      <c r="AO51" s="75">
        <v>45657</v>
      </c>
      <c r="AP51" s="75" t="s">
        <v>370</v>
      </c>
      <c r="AQ51" s="65" t="s">
        <v>371</v>
      </c>
      <c r="AR51" s="66" t="s">
        <v>372</v>
      </c>
      <c r="AS51" s="234" t="s">
        <v>427</v>
      </c>
      <c r="AT51" s="235" t="s">
        <v>475</v>
      </c>
      <c r="AU51" s="236">
        <v>0.5</v>
      </c>
      <c r="AV51" s="237">
        <v>45534</v>
      </c>
      <c r="AW51" s="234" t="s">
        <v>472</v>
      </c>
      <c r="AX51" s="238" t="s">
        <v>473</v>
      </c>
      <c r="AY51" s="235" t="s">
        <v>474</v>
      </c>
      <c r="AZ51" s="234" t="s">
        <v>439</v>
      </c>
      <c r="BA51" s="188" t="s">
        <v>113</v>
      </c>
      <c r="BB51" s="188" t="s">
        <v>113</v>
      </c>
      <c r="BC51" s="189" t="s">
        <v>476</v>
      </c>
    </row>
    <row r="52" spans="1:55" s="11" customFormat="1" ht="102.75" customHeight="1">
      <c r="A52" s="351" t="s">
        <v>373</v>
      </c>
      <c r="B52" s="192"/>
      <c r="C52" s="333" t="s">
        <v>62</v>
      </c>
      <c r="D52" s="411" t="s">
        <v>374</v>
      </c>
      <c r="E52" s="339" t="s">
        <v>375</v>
      </c>
      <c r="F52" s="427" t="s">
        <v>376</v>
      </c>
      <c r="G52" s="337" t="s">
        <v>65</v>
      </c>
      <c r="H52" s="410">
        <v>13</v>
      </c>
      <c r="I52" s="266" t="s">
        <v>141</v>
      </c>
      <c r="J52" s="266" t="s">
        <v>181</v>
      </c>
      <c r="K52" s="266" t="s">
        <v>377</v>
      </c>
      <c r="L52" s="266" t="s">
        <v>100</v>
      </c>
      <c r="M52" s="428" t="s">
        <v>103</v>
      </c>
      <c r="N52" s="429">
        <v>0.4</v>
      </c>
      <c r="O52" s="333" t="s">
        <v>71</v>
      </c>
      <c r="P52" s="409" t="s">
        <v>72</v>
      </c>
      <c r="Q52" s="426" t="s">
        <v>73</v>
      </c>
      <c r="R52" s="303">
        <v>0.4</v>
      </c>
      <c r="S52" s="282" t="s">
        <v>74</v>
      </c>
      <c r="T52" s="67">
        <v>1</v>
      </c>
      <c r="U52" s="93" t="s">
        <v>378</v>
      </c>
      <c r="V52" s="40" t="s">
        <v>76</v>
      </c>
      <c r="W52" s="58" t="s">
        <v>77</v>
      </c>
      <c r="X52" s="58" t="s">
        <v>78</v>
      </c>
      <c r="Y52" s="69" t="s">
        <v>79</v>
      </c>
      <c r="Z52" s="58" t="s">
        <v>80</v>
      </c>
      <c r="AA52" s="58" t="s">
        <v>81</v>
      </c>
      <c r="AB52" s="58" t="s">
        <v>82</v>
      </c>
      <c r="AC52" s="69">
        <v>0.24</v>
      </c>
      <c r="AD52" s="70" t="s">
        <v>103</v>
      </c>
      <c r="AE52" s="69">
        <v>0.4</v>
      </c>
      <c r="AF52" s="46" t="s">
        <v>73</v>
      </c>
      <c r="AG52" s="99">
        <v>0.4</v>
      </c>
      <c r="AH52" s="72" t="s">
        <v>74</v>
      </c>
      <c r="AI52" s="255" t="s">
        <v>84</v>
      </c>
      <c r="AJ52" s="424" t="s">
        <v>379</v>
      </c>
      <c r="AK52" s="420" t="s">
        <v>380</v>
      </c>
      <c r="AL52" s="420" t="s">
        <v>381</v>
      </c>
      <c r="AM52" s="420" t="s">
        <v>88</v>
      </c>
      <c r="AN52" s="357">
        <v>45292</v>
      </c>
      <c r="AO52" s="357">
        <v>45473</v>
      </c>
      <c r="AP52" s="420" t="s">
        <v>382</v>
      </c>
      <c r="AQ52" s="420" t="s">
        <v>383</v>
      </c>
      <c r="AR52" s="341" t="s">
        <v>384</v>
      </c>
      <c r="AS52" s="253" t="s">
        <v>427</v>
      </c>
      <c r="AT52" s="255" t="s">
        <v>461</v>
      </c>
      <c r="AU52" s="264">
        <v>1</v>
      </c>
      <c r="AV52" s="265">
        <v>45531</v>
      </c>
      <c r="AW52" s="255" t="s">
        <v>464</v>
      </c>
      <c r="AX52" s="259" t="s">
        <v>466</v>
      </c>
      <c r="AY52" s="260"/>
      <c r="AZ52" s="258" t="s">
        <v>403</v>
      </c>
      <c r="BA52" s="262" t="s">
        <v>113</v>
      </c>
      <c r="BB52" s="251" t="s">
        <v>113</v>
      </c>
      <c r="BC52" s="239" t="s">
        <v>468</v>
      </c>
    </row>
    <row r="53" spans="1:55" s="11" customFormat="1" ht="116.25" customHeight="1">
      <c r="A53" s="279"/>
      <c r="B53" s="192"/>
      <c r="C53" s="277"/>
      <c r="D53" s="272"/>
      <c r="E53" s="340"/>
      <c r="F53" s="385"/>
      <c r="G53" s="268"/>
      <c r="H53" s="283"/>
      <c r="I53" s="268"/>
      <c r="J53" s="268"/>
      <c r="K53" s="268"/>
      <c r="L53" s="268"/>
      <c r="M53" s="311"/>
      <c r="N53" s="281"/>
      <c r="O53" s="277"/>
      <c r="P53" s="316"/>
      <c r="Q53" s="311"/>
      <c r="R53" s="408"/>
      <c r="S53" s="283"/>
      <c r="T53" s="67">
        <v>2</v>
      </c>
      <c r="U53" s="93" t="s">
        <v>385</v>
      </c>
      <c r="V53" s="40" t="s">
        <v>76</v>
      </c>
      <c r="W53" s="58" t="s">
        <v>77</v>
      </c>
      <c r="X53" s="58" t="s">
        <v>78</v>
      </c>
      <c r="Y53" s="69" t="s">
        <v>79</v>
      </c>
      <c r="Z53" s="58" t="s">
        <v>80</v>
      </c>
      <c r="AA53" s="58" t="s">
        <v>81</v>
      </c>
      <c r="AB53" s="58" t="s">
        <v>82</v>
      </c>
      <c r="AC53" s="69">
        <v>0.14000000000000001</v>
      </c>
      <c r="AD53" s="70" t="s">
        <v>257</v>
      </c>
      <c r="AE53" s="69">
        <v>0.4</v>
      </c>
      <c r="AF53" s="46" t="s">
        <v>73</v>
      </c>
      <c r="AG53" s="99">
        <v>0.4</v>
      </c>
      <c r="AH53" s="117" t="s">
        <v>103</v>
      </c>
      <c r="AI53" s="335"/>
      <c r="AJ53" s="425"/>
      <c r="AK53" s="421"/>
      <c r="AL53" s="421"/>
      <c r="AM53" s="421"/>
      <c r="AN53" s="422"/>
      <c r="AO53" s="422"/>
      <c r="AP53" s="421"/>
      <c r="AQ53" s="421"/>
      <c r="AR53" s="342"/>
      <c r="AS53" s="254"/>
      <c r="AT53" s="256"/>
      <c r="AU53" s="254"/>
      <c r="AV53" s="254"/>
      <c r="AW53" s="256"/>
      <c r="AX53" s="256"/>
      <c r="AY53" s="261"/>
      <c r="AZ53" s="254"/>
      <c r="BA53" s="263"/>
      <c r="BB53" s="252"/>
      <c r="BC53" s="242"/>
    </row>
    <row r="54" spans="1:55" s="11" customFormat="1" ht="99.75" customHeight="1">
      <c r="A54" s="351" t="s">
        <v>373</v>
      </c>
      <c r="B54" s="192"/>
      <c r="C54" s="333" t="s">
        <v>62</v>
      </c>
      <c r="D54" s="411" t="s">
        <v>386</v>
      </c>
      <c r="E54" s="339" t="s">
        <v>387</v>
      </c>
      <c r="F54" s="339" t="s">
        <v>388</v>
      </c>
      <c r="G54" s="337" t="s">
        <v>65</v>
      </c>
      <c r="H54" s="410">
        <v>24</v>
      </c>
      <c r="I54" s="266" t="s">
        <v>66</v>
      </c>
      <c r="J54" s="266" t="s">
        <v>181</v>
      </c>
      <c r="K54" s="266" t="s">
        <v>315</v>
      </c>
      <c r="L54" s="266" t="s">
        <v>100</v>
      </c>
      <c r="M54" s="428" t="s">
        <v>103</v>
      </c>
      <c r="N54" s="429">
        <v>0.4</v>
      </c>
      <c r="O54" s="333" t="s">
        <v>71</v>
      </c>
      <c r="P54" s="409" t="s">
        <v>72</v>
      </c>
      <c r="Q54" s="426" t="s">
        <v>73</v>
      </c>
      <c r="R54" s="303">
        <v>0.4</v>
      </c>
      <c r="S54" s="282" t="s">
        <v>74</v>
      </c>
      <c r="T54" s="67">
        <v>1</v>
      </c>
      <c r="U54" s="93" t="s">
        <v>389</v>
      </c>
      <c r="V54" s="40" t="s">
        <v>76</v>
      </c>
      <c r="W54" s="58" t="s">
        <v>77</v>
      </c>
      <c r="X54" s="58" t="s">
        <v>78</v>
      </c>
      <c r="Y54" s="69" t="s">
        <v>79</v>
      </c>
      <c r="Z54" s="58" t="s">
        <v>80</v>
      </c>
      <c r="AA54" s="58" t="s">
        <v>81</v>
      </c>
      <c r="AB54" s="58" t="s">
        <v>82</v>
      </c>
      <c r="AC54" s="69">
        <v>0.24</v>
      </c>
      <c r="AD54" s="70" t="s">
        <v>103</v>
      </c>
      <c r="AE54" s="62">
        <v>0.24</v>
      </c>
      <c r="AF54" s="46" t="s">
        <v>73</v>
      </c>
      <c r="AG54" s="99">
        <v>0.4</v>
      </c>
      <c r="AH54" s="72" t="s">
        <v>74</v>
      </c>
      <c r="AI54" s="255" t="s">
        <v>84</v>
      </c>
      <c r="AJ54" s="374" t="s">
        <v>390</v>
      </c>
      <c r="AK54" s="420" t="s">
        <v>391</v>
      </c>
      <c r="AL54" s="420" t="s">
        <v>392</v>
      </c>
      <c r="AM54" s="420" t="s">
        <v>209</v>
      </c>
      <c r="AN54" s="357">
        <v>45292</v>
      </c>
      <c r="AO54" s="357">
        <v>45382</v>
      </c>
      <c r="AP54" s="420" t="s">
        <v>393</v>
      </c>
      <c r="AQ54" s="420" t="s">
        <v>394</v>
      </c>
      <c r="AR54" s="341" t="s">
        <v>395</v>
      </c>
      <c r="AS54" s="253" t="s">
        <v>427</v>
      </c>
      <c r="AT54" s="255" t="s">
        <v>462</v>
      </c>
      <c r="AU54" s="257">
        <v>1</v>
      </c>
      <c r="AV54" s="258" t="s">
        <v>463</v>
      </c>
      <c r="AW54" s="255" t="s">
        <v>465</v>
      </c>
      <c r="AX54" s="259" t="s">
        <v>467</v>
      </c>
      <c r="AY54" s="260"/>
      <c r="AZ54" s="258" t="s">
        <v>403</v>
      </c>
      <c r="BA54" s="262" t="s">
        <v>113</v>
      </c>
      <c r="BB54" s="251" t="s">
        <v>113</v>
      </c>
      <c r="BC54" s="239" t="s">
        <v>468</v>
      </c>
    </row>
    <row r="55" spans="1:55" s="11" customFormat="1" ht="91.5" customHeight="1">
      <c r="A55" s="279"/>
      <c r="B55" s="179"/>
      <c r="C55" s="277"/>
      <c r="D55" s="413"/>
      <c r="E55" s="340"/>
      <c r="F55" s="340"/>
      <c r="G55" s="268"/>
      <c r="H55" s="283"/>
      <c r="I55" s="268"/>
      <c r="J55" s="268"/>
      <c r="K55" s="268"/>
      <c r="L55" s="268"/>
      <c r="M55" s="311"/>
      <c r="N55" s="281"/>
      <c r="O55" s="277"/>
      <c r="P55" s="316"/>
      <c r="Q55" s="311"/>
      <c r="R55" s="408"/>
      <c r="S55" s="283"/>
      <c r="T55" s="118">
        <v>2</v>
      </c>
      <c r="U55" s="119" t="s">
        <v>396</v>
      </c>
      <c r="V55" s="40" t="s">
        <v>76</v>
      </c>
      <c r="W55" s="58" t="s">
        <v>77</v>
      </c>
      <c r="X55" s="58" t="s">
        <v>78</v>
      </c>
      <c r="Y55" s="69" t="s">
        <v>79</v>
      </c>
      <c r="Z55" s="58" t="s">
        <v>80</v>
      </c>
      <c r="AA55" s="58" t="s">
        <v>81</v>
      </c>
      <c r="AB55" s="58" t="s">
        <v>82</v>
      </c>
      <c r="AC55" s="120">
        <v>0.14000000000000001</v>
      </c>
      <c r="AD55" s="70" t="s">
        <v>257</v>
      </c>
      <c r="AE55" s="121">
        <v>0.14000000000000001</v>
      </c>
      <c r="AF55" s="46" t="s">
        <v>73</v>
      </c>
      <c r="AG55" s="99">
        <v>0.4</v>
      </c>
      <c r="AH55" s="117" t="s">
        <v>103</v>
      </c>
      <c r="AI55" s="335"/>
      <c r="AJ55" s="277"/>
      <c r="AK55" s="421"/>
      <c r="AL55" s="421"/>
      <c r="AM55" s="421"/>
      <c r="AN55" s="422"/>
      <c r="AO55" s="422"/>
      <c r="AP55" s="421"/>
      <c r="AQ55" s="421"/>
      <c r="AR55" s="430"/>
      <c r="AS55" s="254"/>
      <c r="AT55" s="256"/>
      <c r="AU55" s="254"/>
      <c r="AV55" s="254"/>
      <c r="AW55" s="256"/>
      <c r="AX55" s="256"/>
      <c r="AY55" s="261"/>
      <c r="AZ55" s="254"/>
      <c r="BA55" s="263"/>
      <c r="BB55" s="252"/>
      <c r="BC55" s="242"/>
    </row>
    <row r="56" spans="1:55" s="11" customFormat="1">
      <c r="A56" s="15"/>
      <c r="B56" s="15"/>
      <c r="C56" s="14"/>
      <c r="D56" s="15"/>
      <c r="E56" s="15"/>
      <c r="F56" s="15"/>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6"/>
      <c r="AO56" s="16"/>
      <c r="AP56" s="14"/>
      <c r="AQ56" s="14"/>
      <c r="AR56" s="14"/>
      <c r="AS56" s="14"/>
      <c r="AT56" s="14"/>
      <c r="AU56" s="14"/>
      <c r="AV56" s="14"/>
      <c r="AW56" s="14"/>
      <c r="AX56" s="14"/>
      <c r="AY56" s="14"/>
      <c r="AZ56" s="14"/>
      <c r="BA56" s="14"/>
      <c r="BB56" s="14"/>
      <c r="BC56" s="14"/>
    </row>
    <row r="57" spans="1:55" s="11" customFormat="1">
      <c r="A57" s="15"/>
      <c r="B57" s="15"/>
      <c r="C57" s="14"/>
      <c r="D57" s="15"/>
      <c r="E57" s="15"/>
      <c r="F57" s="15"/>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6"/>
      <c r="AO57" s="16"/>
      <c r="AP57" s="14"/>
      <c r="AQ57" s="14"/>
      <c r="AR57" s="14"/>
      <c r="AS57" s="14"/>
      <c r="AT57" s="14"/>
      <c r="AU57" s="14"/>
      <c r="AV57" s="14"/>
      <c r="AW57" s="14"/>
      <c r="AX57" s="14"/>
      <c r="AY57" s="14"/>
      <c r="AZ57" s="14"/>
      <c r="BA57" s="14"/>
      <c r="BB57" s="14"/>
      <c r="BC57" s="14"/>
    </row>
    <row r="58" spans="1:55" s="11" customFormat="1">
      <c r="A58" s="15"/>
      <c r="B58" s="15"/>
      <c r="C58" s="14"/>
      <c r="D58" s="15"/>
      <c r="E58" s="15"/>
      <c r="F58" s="15"/>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6"/>
      <c r="AO58" s="16"/>
      <c r="AP58" s="14"/>
      <c r="AQ58" s="14"/>
      <c r="AR58" s="14"/>
      <c r="AS58" s="14"/>
      <c r="AT58" s="14"/>
      <c r="AU58" s="14"/>
      <c r="AV58" s="14"/>
      <c r="AW58" s="14"/>
      <c r="AX58" s="14"/>
      <c r="AY58" s="14"/>
      <c r="AZ58" s="14"/>
      <c r="BA58" s="14"/>
      <c r="BB58" s="14"/>
      <c r="BC58" s="14"/>
    </row>
    <row r="59" spans="1:55" s="11" customFormat="1">
      <c r="A59" s="15"/>
      <c r="B59" s="15"/>
      <c r="C59" s="14"/>
      <c r="D59" s="15"/>
      <c r="E59" s="15"/>
      <c r="F59" s="15"/>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6"/>
      <c r="AO59" s="16"/>
      <c r="AP59" s="14"/>
      <c r="AQ59" s="14"/>
      <c r="AR59" s="14"/>
      <c r="AS59" s="14"/>
      <c r="AT59" s="14"/>
      <c r="AU59" s="14"/>
      <c r="AV59" s="14"/>
      <c r="AW59" s="14"/>
      <c r="AX59" s="14"/>
      <c r="AY59" s="14"/>
      <c r="AZ59" s="14"/>
      <c r="BA59" s="14"/>
      <c r="BB59" s="14"/>
      <c r="BC59" s="14"/>
    </row>
    <row r="60" spans="1:55" s="11" customFormat="1">
      <c r="A60" s="15"/>
      <c r="B60" s="15"/>
      <c r="C60" s="14"/>
      <c r="D60" s="15"/>
      <c r="E60" s="15"/>
      <c r="F60" s="15"/>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6"/>
      <c r="AO60" s="16"/>
      <c r="AP60" s="14"/>
      <c r="AQ60" s="14"/>
      <c r="AR60" s="14"/>
      <c r="AS60" s="14"/>
      <c r="AT60" s="14"/>
      <c r="AU60" s="14"/>
      <c r="AV60" s="14"/>
      <c r="AW60" s="14"/>
      <c r="AX60" s="14"/>
      <c r="AY60" s="14"/>
      <c r="AZ60" s="14"/>
      <c r="BA60" s="14"/>
      <c r="BB60" s="14"/>
      <c r="BC60" s="14"/>
    </row>
    <row r="61" spans="1:55" s="11" customFormat="1">
      <c r="A61" s="15"/>
      <c r="B61" s="15"/>
      <c r="C61" s="14"/>
      <c r="D61" s="15"/>
      <c r="E61" s="15"/>
      <c r="F61" s="15"/>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6"/>
      <c r="AO61" s="16"/>
      <c r="AP61" s="14"/>
      <c r="AQ61" s="14"/>
      <c r="AR61" s="14"/>
      <c r="AS61" s="14"/>
      <c r="AT61" s="14"/>
      <c r="AU61" s="14"/>
      <c r="AV61" s="14"/>
      <c r="AW61" s="14"/>
      <c r="AX61" s="14"/>
      <c r="AY61" s="14"/>
      <c r="AZ61" s="14"/>
      <c r="BA61" s="14"/>
      <c r="BB61" s="14"/>
      <c r="BC61" s="14"/>
    </row>
    <row r="62" spans="1:55" s="11" customFormat="1">
      <c r="A62" s="15"/>
      <c r="B62" s="15"/>
      <c r="C62" s="14"/>
      <c r="D62" s="15"/>
      <c r="E62" s="15"/>
      <c r="F62" s="15"/>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6"/>
      <c r="AO62" s="16"/>
      <c r="AP62" s="14"/>
      <c r="AQ62" s="14"/>
      <c r="AR62" s="14"/>
      <c r="AS62" s="14"/>
      <c r="AT62" s="14"/>
      <c r="AU62" s="14"/>
      <c r="AV62" s="14"/>
      <c r="AW62" s="14"/>
      <c r="AX62" s="14"/>
      <c r="AY62" s="14"/>
      <c r="AZ62" s="14"/>
      <c r="BA62" s="14"/>
      <c r="BB62" s="14"/>
      <c r="BC62" s="14"/>
    </row>
    <row r="63" spans="1:55" s="11" customFormat="1">
      <c r="A63" s="15"/>
      <c r="B63" s="15"/>
      <c r="C63" s="14"/>
      <c r="D63" s="15"/>
      <c r="E63" s="15"/>
      <c r="F63" s="15"/>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6"/>
      <c r="AO63" s="16"/>
      <c r="AP63" s="14"/>
      <c r="AQ63" s="14"/>
      <c r="AR63" s="14"/>
      <c r="AS63" s="14"/>
      <c r="AT63" s="14"/>
      <c r="AU63" s="14"/>
      <c r="AV63" s="14"/>
      <c r="AW63" s="14"/>
      <c r="AX63" s="14"/>
      <c r="AY63" s="14"/>
      <c r="AZ63" s="14"/>
      <c r="BA63" s="14"/>
      <c r="BB63" s="14"/>
      <c r="BC63" s="14"/>
    </row>
    <row r="64" spans="1:55" s="11" customFormat="1">
      <c r="A64" s="15"/>
      <c r="B64" s="15"/>
      <c r="C64" s="14"/>
      <c r="D64" s="15"/>
      <c r="E64" s="15"/>
      <c r="F64" s="15"/>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6"/>
      <c r="AO64" s="16"/>
      <c r="AP64" s="14"/>
      <c r="AQ64" s="14"/>
      <c r="AR64" s="14"/>
      <c r="AS64" s="14"/>
      <c r="AT64" s="14"/>
      <c r="AU64" s="14"/>
      <c r="AV64" s="14"/>
      <c r="AW64" s="14"/>
      <c r="AX64" s="14"/>
      <c r="AY64" s="14"/>
      <c r="AZ64" s="14"/>
      <c r="BA64" s="14"/>
      <c r="BB64" s="14"/>
      <c r="BC64" s="14"/>
    </row>
    <row r="65" spans="1:55" s="11" customFormat="1">
      <c r="A65" s="15"/>
      <c r="B65" s="15"/>
      <c r="C65" s="14"/>
      <c r="D65" s="15"/>
      <c r="E65" s="15"/>
      <c r="F65" s="15"/>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6"/>
      <c r="AO65" s="16"/>
      <c r="AP65" s="14"/>
      <c r="AQ65" s="14"/>
      <c r="AR65" s="14"/>
      <c r="AS65" s="14"/>
      <c r="AT65" s="14"/>
      <c r="AU65" s="14"/>
      <c r="AV65" s="14"/>
      <c r="AW65" s="14"/>
      <c r="AX65" s="14"/>
      <c r="AY65" s="14"/>
      <c r="AZ65" s="14"/>
      <c r="BA65" s="14"/>
      <c r="BB65" s="14"/>
      <c r="BC65" s="14"/>
    </row>
    <row r="66" spans="1:55" s="11" customFormat="1">
      <c r="A66" s="15"/>
      <c r="B66" s="15"/>
      <c r="C66" s="14"/>
      <c r="D66" s="15"/>
      <c r="E66" s="15"/>
      <c r="F66" s="15"/>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6"/>
      <c r="AO66" s="16"/>
      <c r="AP66" s="14"/>
      <c r="AQ66" s="14"/>
      <c r="AR66" s="14"/>
      <c r="AS66" s="14"/>
      <c r="AT66" s="14"/>
      <c r="AU66" s="14"/>
      <c r="AV66" s="14"/>
      <c r="AW66" s="14"/>
      <c r="AX66" s="14"/>
      <c r="AY66" s="14"/>
      <c r="AZ66" s="14"/>
      <c r="BA66" s="14"/>
      <c r="BB66" s="14"/>
      <c r="BC66" s="14"/>
    </row>
    <row r="67" spans="1:55" s="11" customFormat="1">
      <c r="A67" s="15"/>
      <c r="B67" s="15"/>
      <c r="C67" s="14"/>
      <c r="D67" s="15"/>
      <c r="E67" s="15"/>
      <c r="F67" s="15"/>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6"/>
      <c r="AO67" s="16"/>
      <c r="AP67" s="14"/>
      <c r="AQ67" s="14"/>
      <c r="AR67" s="14"/>
      <c r="AS67" s="14"/>
      <c r="AT67" s="14"/>
      <c r="AU67" s="14"/>
      <c r="AV67" s="14"/>
      <c r="AW67" s="14"/>
      <c r="AX67" s="14"/>
      <c r="AY67" s="14"/>
      <c r="AZ67" s="14"/>
      <c r="BA67" s="14"/>
      <c r="BB67" s="14"/>
      <c r="BC67" s="14"/>
    </row>
    <row r="68" spans="1:55" s="11" customFormat="1">
      <c r="A68" s="15"/>
      <c r="B68" s="15"/>
      <c r="C68" s="14"/>
      <c r="D68" s="15"/>
      <c r="E68" s="15"/>
      <c r="F68" s="15"/>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6"/>
      <c r="AO68" s="16"/>
      <c r="AP68" s="14"/>
      <c r="AQ68" s="14"/>
      <c r="AR68" s="14"/>
      <c r="AS68" s="14"/>
      <c r="AT68" s="14"/>
      <c r="AU68" s="14"/>
      <c r="AV68" s="14"/>
      <c r="AW68" s="14"/>
      <c r="AX68" s="14"/>
      <c r="AY68" s="14"/>
      <c r="AZ68" s="14"/>
      <c r="BA68" s="14"/>
      <c r="BB68" s="14"/>
      <c r="BC68" s="14"/>
    </row>
    <row r="69" spans="1:55" s="11" customFormat="1">
      <c r="A69" s="15"/>
      <c r="B69" s="15"/>
      <c r="C69" s="14"/>
      <c r="D69" s="15"/>
      <c r="E69" s="15"/>
      <c r="F69" s="15"/>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6"/>
      <c r="AO69" s="16"/>
      <c r="AP69" s="14"/>
      <c r="AQ69" s="14"/>
      <c r="AR69" s="14"/>
      <c r="AS69" s="14"/>
      <c r="AT69" s="14"/>
      <c r="AU69" s="14"/>
      <c r="AV69" s="14"/>
      <c r="AW69" s="14"/>
      <c r="AX69" s="14"/>
      <c r="AY69" s="14"/>
      <c r="AZ69" s="14"/>
      <c r="BA69" s="14"/>
      <c r="BB69" s="14"/>
      <c r="BC69" s="14"/>
    </row>
    <row r="70" spans="1:55" s="11" customFormat="1">
      <c r="A70" s="15"/>
      <c r="B70" s="15"/>
      <c r="C70" s="14"/>
      <c r="D70" s="15"/>
      <c r="E70" s="15"/>
      <c r="F70" s="15"/>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6"/>
      <c r="AO70" s="16"/>
      <c r="AP70" s="14"/>
      <c r="AQ70" s="14"/>
      <c r="AR70" s="14"/>
      <c r="AS70" s="14"/>
      <c r="AT70" s="14"/>
      <c r="AU70" s="14"/>
      <c r="AV70" s="14"/>
      <c r="AW70" s="14"/>
      <c r="AX70" s="14"/>
      <c r="AY70" s="14"/>
      <c r="AZ70" s="14"/>
      <c r="BA70" s="14"/>
      <c r="BB70" s="14"/>
      <c r="BC70" s="14"/>
    </row>
    <row r="71" spans="1:55" s="11" customFormat="1">
      <c r="A71" s="15"/>
      <c r="B71" s="15"/>
      <c r="C71" s="14"/>
      <c r="D71" s="15"/>
      <c r="E71" s="15"/>
      <c r="F71" s="15"/>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6"/>
      <c r="AO71" s="16"/>
      <c r="AP71" s="14"/>
      <c r="AQ71" s="14"/>
      <c r="AR71" s="14"/>
      <c r="AS71" s="14"/>
      <c r="AT71" s="14"/>
      <c r="AU71" s="14"/>
      <c r="AV71" s="14"/>
      <c r="AW71" s="14"/>
      <c r="AX71" s="14"/>
      <c r="AY71" s="14"/>
      <c r="AZ71" s="14"/>
      <c r="BA71" s="14"/>
      <c r="BB71" s="14"/>
      <c r="BC71" s="14"/>
    </row>
    <row r="72" spans="1:55" s="11" customFormat="1">
      <c r="A72" s="15"/>
      <c r="B72" s="15"/>
      <c r="C72" s="14"/>
      <c r="D72" s="15"/>
      <c r="E72" s="15"/>
      <c r="F72" s="15"/>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6"/>
      <c r="AO72" s="16"/>
      <c r="AP72" s="14"/>
      <c r="AQ72" s="14"/>
      <c r="AR72" s="14"/>
      <c r="AS72" s="14"/>
      <c r="AT72" s="14"/>
      <c r="AU72" s="14"/>
      <c r="AV72" s="14"/>
      <c r="AW72" s="14"/>
      <c r="AX72" s="14"/>
      <c r="AY72" s="14"/>
      <c r="AZ72" s="14"/>
      <c r="BA72" s="14"/>
      <c r="BB72" s="14"/>
      <c r="BC72" s="14"/>
    </row>
    <row r="73" spans="1:55" s="11" customFormat="1">
      <c r="A73" s="15"/>
      <c r="B73" s="15"/>
      <c r="C73" s="14"/>
      <c r="D73" s="15"/>
      <c r="E73" s="15"/>
      <c r="F73" s="15"/>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6"/>
      <c r="AO73" s="16"/>
      <c r="AP73" s="14"/>
      <c r="AQ73" s="14"/>
      <c r="AR73" s="14"/>
      <c r="AS73" s="14"/>
      <c r="AT73" s="14"/>
      <c r="AU73" s="14"/>
      <c r="AV73" s="14"/>
      <c r="AW73" s="14"/>
      <c r="AX73" s="14"/>
      <c r="AY73" s="14"/>
      <c r="AZ73" s="14"/>
      <c r="BA73" s="14"/>
      <c r="BB73" s="14"/>
      <c r="BC73" s="14"/>
    </row>
    <row r="74" spans="1:55" s="11" customFormat="1">
      <c r="A74" s="15"/>
      <c r="B74" s="15"/>
      <c r="C74" s="14"/>
      <c r="D74" s="15"/>
      <c r="E74" s="15"/>
      <c r="F74" s="15"/>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6"/>
      <c r="AO74" s="16"/>
      <c r="AP74" s="14"/>
      <c r="AQ74" s="14"/>
      <c r="AR74" s="14"/>
      <c r="AS74" s="14"/>
      <c r="AT74" s="14"/>
      <c r="AU74" s="14"/>
      <c r="AV74" s="14"/>
      <c r="AW74" s="14"/>
      <c r="AX74" s="14"/>
      <c r="AY74" s="14"/>
      <c r="AZ74" s="14"/>
      <c r="BA74" s="14"/>
      <c r="BB74" s="14"/>
      <c r="BC74" s="14"/>
    </row>
    <row r="75" spans="1:55" s="11" customFormat="1">
      <c r="A75" s="15"/>
      <c r="B75" s="15"/>
      <c r="C75" s="14"/>
      <c r="D75" s="15"/>
      <c r="E75" s="15"/>
      <c r="F75" s="15"/>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6"/>
      <c r="AO75" s="16"/>
      <c r="AP75" s="14"/>
      <c r="AQ75" s="14"/>
      <c r="AR75" s="14"/>
      <c r="AS75" s="14"/>
      <c r="AT75" s="14"/>
      <c r="AU75" s="14"/>
      <c r="AV75" s="14"/>
      <c r="AW75" s="14"/>
      <c r="AX75" s="14"/>
      <c r="AY75" s="14"/>
      <c r="AZ75" s="14"/>
      <c r="BA75" s="14"/>
      <c r="BB75" s="14"/>
      <c r="BC75" s="14"/>
    </row>
    <row r="76" spans="1:55" s="11" customFormat="1">
      <c r="A76" s="15"/>
      <c r="B76" s="15"/>
      <c r="C76" s="14"/>
      <c r="D76" s="15"/>
      <c r="E76" s="15"/>
      <c r="F76" s="15"/>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6"/>
      <c r="AO76" s="16"/>
      <c r="AP76" s="14"/>
      <c r="AQ76" s="14"/>
      <c r="AR76" s="14"/>
      <c r="AS76" s="14"/>
      <c r="AT76" s="14"/>
      <c r="AU76" s="14"/>
      <c r="AV76" s="14"/>
      <c r="AW76" s="14"/>
      <c r="AX76" s="14"/>
      <c r="AY76" s="14"/>
      <c r="AZ76" s="14"/>
      <c r="BA76" s="14"/>
      <c r="BB76" s="14"/>
      <c r="BC76" s="14"/>
    </row>
    <row r="77" spans="1:55" s="11" customFormat="1">
      <c r="A77" s="15"/>
      <c r="B77" s="15"/>
      <c r="C77" s="14"/>
      <c r="D77" s="15"/>
      <c r="E77" s="15"/>
      <c r="F77" s="15"/>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6"/>
      <c r="AO77" s="16"/>
      <c r="AP77" s="14"/>
      <c r="AQ77" s="14"/>
      <c r="AR77" s="14"/>
      <c r="AS77" s="14"/>
      <c r="AT77" s="14"/>
      <c r="AU77" s="14"/>
      <c r="AV77" s="14"/>
      <c r="AW77" s="14"/>
      <c r="AX77" s="14"/>
      <c r="AY77" s="14"/>
      <c r="AZ77" s="14"/>
      <c r="BA77" s="14"/>
      <c r="BB77" s="14"/>
      <c r="BC77" s="14"/>
    </row>
    <row r="78" spans="1:55" s="11" customFormat="1">
      <c r="A78" s="15"/>
      <c r="B78" s="15"/>
      <c r="C78" s="14"/>
      <c r="D78" s="15"/>
      <c r="E78" s="15"/>
      <c r="F78" s="15"/>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6"/>
      <c r="AO78" s="16"/>
      <c r="AP78" s="14"/>
      <c r="AQ78" s="14"/>
      <c r="AR78" s="14"/>
      <c r="AS78" s="14"/>
      <c r="AT78" s="14"/>
      <c r="AU78" s="14"/>
      <c r="AV78" s="14"/>
      <c r="AW78" s="14"/>
      <c r="AX78" s="14"/>
      <c r="AY78" s="14"/>
      <c r="AZ78" s="14"/>
      <c r="BA78" s="14"/>
      <c r="BB78" s="14"/>
      <c r="BC78" s="14"/>
    </row>
    <row r="79" spans="1:55" s="11" customFormat="1">
      <c r="A79" s="15"/>
      <c r="B79" s="15"/>
      <c r="C79" s="14"/>
      <c r="D79" s="15"/>
      <c r="E79" s="15"/>
      <c r="F79" s="15"/>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6"/>
      <c r="AO79" s="16"/>
      <c r="AP79" s="14"/>
      <c r="AQ79" s="14"/>
      <c r="AR79" s="14"/>
      <c r="AS79" s="14"/>
      <c r="AT79" s="14"/>
      <c r="AU79" s="14"/>
      <c r="AV79" s="14"/>
      <c r="AW79" s="14"/>
      <c r="AX79" s="14"/>
      <c r="AY79" s="14"/>
      <c r="AZ79" s="14"/>
      <c r="BA79" s="14"/>
      <c r="BB79" s="14"/>
      <c r="BC79" s="14"/>
    </row>
    <row r="80" spans="1:55" s="11" customFormat="1">
      <c r="A80" s="15"/>
      <c r="B80" s="15"/>
      <c r="C80" s="14"/>
      <c r="D80" s="15"/>
      <c r="E80" s="15"/>
      <c r="F80" s="15"/>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6"/>
      <c r="AO80" s="16"/>
      <c r="AP80" s="14"/>
      <c r="AQ80" s="14"/>
      <c r="AR80" s="14"/>
      <c r="AS80" s="14"/>
      <c r="AT80" s="14"/>
      <c r="AU80" s="14"/>
      <c r="AV80" s="14"/>
      <c r="AW80" s="14"/>
      <c r="AX80" s="14"/>
      <c r="AY80" s="14"/>
      <c r="AZ80" s="14"/>
      <c r="BA80" s="14"/>
      <c r="BB80" s="14"/>
      <c r="BC80" s="14"/>
    </row>
    <row r="81" spans="1:55" s="11" customFormat="1">
      <c r="A81" s="15"/>
      <c r="B81" s="15"/>
      <c r="C81" s="14"/>
      <c r="D81" s="15"/>
      <c r="E81" s="15"/>
      <c r="F81" s="15"/>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6"/>
      <c r="AO81" s="16"/>
      <c r="AP81" s="14"/>
      <c r="AQ81" s="14"/>
      <c r="AR81" s="14"/>
      <c r="AS81" s="14"/>
      <c r="AT81" s="14"/>
      <c r="AU81" s="14"/>
      <c r="AV81" s="14"/>
      <c r="AW81" s="14"/>
      <c r="AX81" s="14"/>
      <c r="AY81" s="14"/>
      <c r="AZ81" s="14"/>
      <c r="BA81" s="14"/>
      <c r="BB81" s="14"/>
      <c r="BC81" s="14"/>
    </row>
    <row r="82" spans="1:55" s="11" customFormat="1">
      <c r="A82" s="15"/>
      <c r="B82" s="15"/>
      <c r="C82" s="14"/>
      <c r="D82" s="15"/>
      <c r="E82" s="15"/>
      <c r="F82" s="15"/>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6"/>
      <c r="AO82" s="16"/>
      <c r="AP82" s="14"/>
      <c r="AQ82" s="14"/>
      <c r="AR82" s="14"/>
      <c r="AS82" s="14"/>
      <c r="AT82" s="14"/>
      <c r="AU82" s="14"/>
      <c r="AV82" s="14"/>
      <c r="AW82" s="14"/>
      <c r="AX82" s="14"/>
      <c r="AY82" s="14"/>
      <c r="AZ82" s="14"/>
      <c r="BA82" s="14"/>
      <c r="BB82" s="14"/>
      <c r="BC82" s="14"/>
    </row>
    <row r="83" spans="1:55" s="11" customFormat="1">
      <c r="A83" s="15"/>
      <c r="B83" s="15"/>
      <c r="C83" s="14"/>
      <c r="D83" s="15"/>
      <c r="E83" s="15"/>
      <c r="F83" s="15"/>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6"/>
      <c r="AO83" s="16"/>
      <c r="AP83" s="14"/>
      <c r="AQ83" s="14"/>
      <c r="AR83" s="14"/>
      <c r="AS83" s="14"/>
      <c r="AT83" s="14"/>
      <c r="AU83" s="14"/>
      <c r="AV83" s="14"/>
      <c r="AW83" s="14"/>
      <c r="AX83" s="14"/>
      <c r="AY83" s="14"/>
      <c r="AZ83" s="14"/>
      <c r="BA83" s="14"/>
      <c r="BB83" s="14"/>
      <c r="BC83" s="14"/>
    </row>
    <row r="84" spans="1:55" s="11" customFormat="1">
      <c r="A84" s="15"/>
      <c r="B84" s="15"/>
      <c r="C84" s="14"/>
      <c r="D84" s="15"/>
      <c r="E84" s="15"/>
      <c r="F84" s="15"/>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6"/>
      <c r="AO84" s="16"/>
      <c r="AP84" s="14"/>
      <c r="AQ84" s="14"/>
      <c r="AR84" s="14"/>
      <c r="AS84" s="14"/>
      <c r="AT84" s="14"/>
      <c r="AU84" s="14"/>
      <c r="AV84" s="14"/>
      <c r="AW84" s="14"/>
      <c r="AX84" s="14"/>
      <c r="AY84" s="14"/>
      <c r="AZ84" s="14"/>
      <c r="BA84" s="14"/>
      <c r="BB84" s="14"/>
      <c r="BC84" s="14"/>
    </row>
    <row r="85" spans="1:55" s="11" customFormat="1">
      <c r="A85" s="15"/>
      <c r="B85" s="15"/>
      <c r="C85" s="14"/>
      <c r="D85" s="15"/>
      <c r="E85" s="15"/>
      <c r="F85" s="15"/>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6"/>
      <c r="AO85" s="16"/>
      <c r="AP85" s="14"/>
      <c r="AQ85" s="14"/>
      <c r="AR85" s="14"/>
      <c r="AS85" s="14"/>
      <c r="AT85" s="14"/>
      <c r="AU85" s="14"/>
      <c r="AV85" s="14"/>
      <c r="AW85" s="14"/>
      <c r="AX85" s="14"/>
      <c r="AY85" s="14"/>
      <c r="AZ85" s="14"/>
      <c r="BA85" s="14"/>
      <c r="BB85" s="14"/>
      <c r="BC85" s="14"/>
    </row>
    <row r="86" spans="1:55" s="11" customFormat="1">
      <c r="A86" s="15"/>
      <c r="B86" s="15"/>
      <c r="C86" s="14"/>
      <c r="D86" s="15"/>
      <c r="E86" s="15"/>
      <c r="F86" s="15"/>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6"/>
      <c r="AO86" s="16"/>
      <c r="AP86" s="14"/>
      <c r="AQ86" s="14"/>
      <c r="AR86" s="14"/>
      <c r="AS86" s="14"/>
      <c r="AT86" s="14"/>
      <c r="AU86" s="14"/>
      <c r="AV86" s="14"/>
      <c r="AW86" s="14"/>
      <c r="AX86" s="14"/>
      <c r="AY86" s="14"/>
      <c r="AZ86" s="14"/>
      <c r="BA86" s="14"/>
      <c r="BB86" s="14"/>
      <c r="BC86" s="14"/>
    </row>
    <row r="87" spans="1:55" s="11" customFormat="1">
      <c r="A87" s="15"/>
      <c r="B87" s="15"/>
      <c r="C87" s="14"/>
      <c r="D87" s="15"/>
      <c r="E87" s="15"/>
      <c r="F87" s="15"/>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6"/>
      <c r="AO87" s="16"/>
      <c r="AP87" s="14"/>
      <c r="AQ87" s="14"/>
      <c r="AR87" s="14"/>
      <c r="AS87" s="14"/>
      <c r="AT87" s="14"/>
      <c r="AU87" s="14"/>
      <c r="AV87" s="14"/>
      <c r="AW87" s="14"/>
      <c r="AX87" s="14"/>
      <c r="AY87" s="14"/>
      <c r="AZ87" s="14"/>
      <c r="BA87" s="14"/>
      <c r="BB87" s="14"/>
      <c r="BC87" s="14"/>
    </row>
    <row r="88" spans="1:55" s="11" customFormat="1">
      <c r="A88" s="15"/>
      <c r="B88" s="15"/>
      <c r="C88" s="14"/>
      <c r="D88" s="15"/>
      <c r="E88" s="15"/>
      <c r="F88" s="15"/>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6"/>
      <c r="AO88" s="16"/>
      <c r="AP88" s="14"/>
      <c r="AQ88" s="14"/>
      <c r="AR88" s="14"/>
      <c r="AS88" s="14"/>
      <c r="AT88" s="14"/>
      <c r="AU88" s="14"/>
      <c r="AV88" s="14"/>
      <c r="AW88" s="14"/>
      <c r="AX88" s="14"/>
      <c r="AY88" s="14"/>
      <c r="AZ88" s="14"/>
      <c r="BA88" s="14"/>
      <c r="BB88" s="14"/>
      <c r="BC88" s="14"/>
    </row>
    <row r="89" spans="1:55" s="11" customFormat="1">
      <c r="A89" s="15"/>
      <c r="B89" s="15"/>
      <c r="C89" s="14"/>
      <c r="D89" s="15"/>
      <c r="E89" s="15"/>
      <c r="F89" s="15"/>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6"/>
      <c r="AO89" s="16"/>
      <c r="AP89" s="14"/>
      <c r="AQ89" s="14"/>
      <c r="AR89" s="14"/>
      <c r="AS89" s="14"/>
      <c r="AT89" s="14"/>
      <c r="AU89" s="14"/>
      <c r="AV89" s="14"/>
      <c r="AW89" s="14"/>
      <c r="AX89" s="14"/>
      <c r="AY89" s="14"/>
      <c r="AZ89" s="14"/>
      <c r="BA89" s="14"/>
      <c r="BB89" s="14"/>
      <c r="BC89" s="14"/>
    </row>
    <row r="90" spans="1:55" s="11" customFormat="1">
      <c r="A90" s="15"/>
      <c r="B90" s="15"/>
      <c r="C90" s="14"/>
      <c r="D90" s="15"/>
      <c r="E90" s="15"/>
      <c r="F90" s="15"/>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6"/>
      <c r="AO90" s="16"/>
      <c r="AP90" s="14"/>
      <c r="AQ90" s="14"/>
      <c r="AR90" s="14"/>
      <c r="AS90" s="14"/>
      <c r="AT90" s="14"/>
      <c r="AU90" s="14"/>
      <c r="AV90" s="14"/>
      <c r="AW90" s="14"/>
      <c r="AX90" s="14"/>
      <c r="AY90" s="14"/>
      <c r="AZ90" s="14"/>
      <c r="BA90" s="14"/>
      <c r="BB90" s="14"/>
      <c r="BC90" s="14"/>
    </row>
    <row r="91" spans="1:55" s="11" customFormat="1">
      <c r="A91" s="15"/>
      <c r="B91" s="15"/>
      <c r="C91" s="14"/>
      <c r="D91" s="15"/>
      <c r="E91" s="15"/>
      <c r="F91" s="15"/>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6"/>
      <c r="AO91" s="16"/>
      <c r="AP91" s="14"/>
      <c r="AQ91" s="14"/>
      <c r="AR91" s="14"/>
      <c r="AS91" s="14"/>
      <c r="AT91" s="14"/>
      <c r="AU91" s="14"/>
      <c r="AV91" s="14"/>
      <c r="AW91" s="14"/>
      <c r="AX91" s="14"/>
      <c r="AY91" s="14"/>
      <c r="AZ91" s="14"/>
      <c r="BA91" s="14"/>
      <c r="BB91" s="14"/>
      <c r="BC91" s="14"/>
    </row>
    <row r="92" spans="1:55" s="11" customFormat="1">
      <c r="A92" s="15"/>
      <c r="B92" s="15"/>
      <c r="C92" s="14"/>
      <c r="D92" s="15"/>
      <c r="E92" s="15"/>
      <c r="F92" s="15"/>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6"/>
      <c r="AO92" s="16"/>
      <c r="AP92" s="14"/>
      <c r="AQ92" s="14"/>
      <c r="AR92" s="14"/>
      <c r="AS92" s="14"/>
      <c r="AT92" s="14"/>
      <c r="AU92" s="14"/>
      <c r="AV92" s="14"/>
      <c r="AW92" s="14"/>
      <c r="AX92" s="14"/>
      <c r="AY92" s="14"/>
      <c r="AZ92" s="14"/>
      <c r="BA92" s="14"/>
      <c r="BB92" s="14"/>
      <c r="BC92" s="14"/>
    </row>
    <row r="93" spans="1:55" s="11" customFormat="1">
      <c r="A93" s="15"/>
      <c r="B93" s="15"/>
      <c r="C93" s="14"/>
      <c r="D93" s="15"/>
      <c r="E93" s="15"/>
      <c r="F93" s="15"/>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6"/>
      <c r="AO93" s="16"/>
      <c r="AP93" s="14"/>
      <c r="AQ93" s="14"/>
      <c r="AR93" s="14"/>
      <c r="AS93" s="14"/>
      <c r="AT93" s="14"/>
      <c r="AU93" s="14"/>
      <c r="AV93" s="14"/>
      <c r="AW93" s="14"/>
      <c r="AX93" s="14"/>
      <c r="AY93" s="14"/>
      <c r="AZ93" s="14"/>
      <c r="BA93" s="14"/>
      <c r="BB93" s="14"/>
      <c r="BC93" s="14"/>
    </row>
    <row r="94" spans="1:55">
      <c r="A94" s="17"/>
      <c r="B94" s="18"/>
      <c r="C94" s="18"/>
      <c r="D94" s="18"/>
      <c r="E94" s="18"/>
      <c r="F94" s="18"/>
      <c r="G94" s="18"/>
      <c r="H94" s="18"/>
      <c r="I94" s="18"/>
      <c r="J94" s="18"/>
      <c r="K94" s="18"/>
      <c r="L94" s="18"/>
      <c r="M94" s="18"/>
      <c r="N94" s="18"/>
      <c r="O94" s="18"/>
      <c r="P94" s="18"/>
      <c r="Q94" s="18"/>
      <c r="R94" s="18"/>
      <c r="S94" s="17"/>
      <c r="T94" s="17"/>
      <c r="U94" s="18"/>
      <c r="V94" s="18"/>
      <c r="W94" s="18"/>
      <c r="X94" s="18"/>
      <c r="Y94" s="18"/>
      <c r="Z94" s="18"/>
      <c r="AA94" s="18"/>
      <c r="AB94" s="18"/>
      <c r="AC94" s="18"/>
      <c r="AD94" s="18"/>
      <c r="AE94" s="18"/>
      <c r="AF94" s="18"/>
      <c r="AG94" s="18"/>
      <c r="AH94" s="17"/>
      <c r="AI94" s="18"/>
      <c r="AK94" s="19"/>
      <c r="AP94" s="18"/>
      <c r="AQ94" s="19"/>
      <c r="AT94" s="18"/>
      <c r="AU94" s="18"/>
      <c r="AV94" s="18"/>
      <c r="AW94" s="18"/>
      <c r="AX94" s="18"/>
      <c r="AZ94" s="18"/>
      <c r="BA94" s="18"/>
      <c r="BB94" s="18"/>
      <c r="BC94" s="18"/>
    </row>
    <row r="95" spans="1:55">
      <c r="A95" s="17"/>
      <c r="B95" s="18"/>
      <c r="C95" s="18"/>
      <c r="D95" s="18"/>
      <c r="E95" s="18"/>
      <c r="F95" s="18"/>
      <c r="G95" s="18"/>
      <c r="H95" s="18"/>
      <c r="I95" s="18"/>
      <c r="J95" s="18"/>
      <c r="K95" s="18"/>
      <c r="L95" s="18"/>
      <c r="M95" s="18"/>
      <c r="N95" s="18"/>
      <c r="O95" s="18"/>
      <c r="P95" s="18"/>
      <c r="Q95" s="18"/>
      <c r="R95" s="18"/>
      <c r="S95" s="17"/>
      <c r="T95" s="17"/>
      <c r="U95" s="18"/>
      <c r="V95" s="18"/>
      <c r="W95" s="18"/>
      <c r="X95" s="18"/>
      <c r="Y95" s="18"/>
      <c r="Z95" s="18"/>
      <c r="AA95" s="18"/>
      <c r="AB95" s="18"/>
      <c r="AC95" s="18"/>
      <c r="AD95" s="18"/>
      <c r="AE95" s="18"/>
      <c r="AF95" s="18"/>
      <c r="AG95" s="18"/>
      <c r="AH95" s="17"/>
      <c r="AI95" s="18"/>
      <c r="AK95" s="19"/>
      <c r="AP95" s="18"/>
      <c r="AQ95" s="19"/>
      <c r="AT95" s="18"/>
      <c r="AU95" s="18"/>
      <c r="AV95" s="18"/>
      <c r="AW95" s="18"/>
      <c r="AX95" s="18"/>
      <c r="AZ95" s="18"/>
      <c r="BA95" s="18"/>
      <c r="BB95" s="18"/>
      <c r="BC95" s="18"/>
    </row>
    <row r="96" spans="1:55">
      <c r="A96" s="17"/>
      <c r="B96" s="18"/>
      <c r="C96" s="18"/>
      <c r="D96" s="18"/>
      <c r="E96" s="18"/>
      <c r="F96" s="18"/>
      <c r="G96" s="18"/>
      <c r="H96" s="18"/>
      <c r="I96" s="18"/>
      <c r="J96" s="18"/>
      <c r="K96" s="18"/>
      <c r="L96" s="18"/>
      <c r="M96" s="18"/>
      <c r="N96" s="18"/>
      <c r="O96" s="18"/>
      <c r="P96" s="18"/>
      <c r="Q96" s="18"/>
      <c r="R96" s="18"/>
      <c r="S96" s="17"/>
      <c r="T96" s="17"/>
      <c r="U96" s="18"/>
      <c r="V96" s="18"/>
      <c r="W96" s="18"/>
      <c r="X96" s="18"/>
      <c r="Y96" s="18"/>
      <c r="Z96" s="18"/>
      <c r="AA96" s="18"/>
      <c r="AB96" s="18"/>
      <c r="AC96" s="18"/>
      <c r="AD96" s="18"/>
      <c r="AE96" s="18"/>
      <c r="AF96" s="18"/>
      <c r="AG96" s="18"/>
      <c r="AH96" s="17"/>
      <c r="AI96" s="18"/>
      <c r="AK96" s="19"/>
      <c r="AP96" s="18"/>
      <c r="AQ96" s="19"/>
      <c r="AT96" s="18"/>
      <c r="AU96" s="18"/>
      <c r="AV96" s="18"/>
      <c r="AW96" s="18"/>
      <c r="AX96" s="18"/>
      <c r="AZ96" s="18"/>
      <c r="BA96" s="18"/>
      <c r="BB96" s="18"/>
      <c r="BC96" s="18"/>
    </row>
    <row r="97" spans="1:55">
      <c r="A97" s="17"/>
      <c r="B97" s="18"/>
      <c r="C97" s="18"/>
      <c r="D97" s="18"/>
      <c r="E97" s="18"/>
      <c r="F97" s="18"/>
      <c r="G97" s="18"/>
      <c r="H97" s="18"/>
      <c r="I97" s="18"/>
      <c r="J97" s="18"/>
      <c r="K97" s="18"/>
      <c r="L97" s="18"/>
      <c r="M97" s="18"/>
      <c r="N97" s="18"/>
      <c r="O97" s="18"/>
      <c r="P97" s="18"/>
      <c r="Q97" s="18"/>
      <c r="R97" s="18"/>
      <c r="S97" s="17"/>
      <c r="T97" s="17"/>
      <c r="U97" s="18"/>
      <c r="V97" s="18"/>
      <c r="W97" s="18"/>
      <c r="X97" s="18"/>
      <c r="Y97" s="18"/>
      <c r="Z97" s="18"/>
      <c r="AA97" s="18"/>
      <c r="AB97" s="18"/>
      <c r="AC97" s="18"/>
      <c r="AD97" s="18"/>
      <c r="AE97" s="18"/>
      <c r="AF97" s="18"/>
      <c r="AG97" s="18"/>
      <c r="AH97" s="17"/>
      <c r="AI97" s="18"/>
      <c r="AK97" s="19"/>
      <c r="AP97" s="18"/>
      <c r="AQ97" s="19"/>
      <c r="AT97" s="18"/>
      <c r="AU97" s="18"/>
      <c r="AV97" s="18"/>
      <c r="AW97" s="18"/>
      <c r="AX97" s="18"/>
      <c r="AZ97" s="18"/>
      <c r="BA97" s="18"/>
      <c r="BB97" s="18"/>
      <c r="BC97" s="18"/>
    </row>
    <row r="98" spans="1:55">
      <c r="A98" s="17"/>
      <c r="B98" s="18"/>
      <c r="C98" s="18"/>
      <c r="D98" s="18"/>
      <c r="E98" s="18"/>
      <c r="F98" s="18"/>
      <c r="G98" s="18"/>
      <c r="H98" s="18"/>
      <c r="I98" s="18"/>
      <c r="J98" s="18"/>
      <c r="K98" s="18"/>
      <c r="L98" s="18"/>
      <c r="M98" s="18"/>
      <c r="N98" s="18"/>
      <c r="O98" s="18"/>
      <c r="P98" s="18"/>
      <c r="Q98" s="18"/>
      <c r="R98" s="18"/>
      <c r="S98" s="17"/>
      <c r="T98" s="17"/>
      <c r="U98" s="18"/>
      <c r="V98" s="18"/>
      <c r="W98" s="21"/>
      <c r="X98" s="21"/>
      <c r="Y98" s="18"/>
      <c r="Z98" s="21"/>
      <c r="AA98" s="21"/>
      <c r="AB98" s="21"/>
      <c r="AC98" s="18"/>
      <c r="AD98" s="18"/>
      <c r="AE98" s="18"/>
      <c r="AF98" s="18"/>
      <c r="AG98" s="18"/>
      <c r="AH98" s="17"/>
      <c r="AI98" s="18"/>
      <c r="AK98" s="19"/>
      <c r="AP98" s="18"/>
      <c r="AQ98" s="19"/>
      <c r="AT98" s="21"/>
      <c r="AU98" s="21"/>
      <c r="AV98" s="21"/>
      <c r="AX98" s="18"/>
      <c r="AZ98" s="18"/>
      <c r="BA98" s="18"/>
      <c r="BB98" s="18"/>
      <c r="BC98" s="18"/>
    </row>
    <row r="99" spans="1:55">
      <c r="A99" s="17"/>
      <c r="B99" s="18"/>
      <c r="C99" s="18"/>
      <c r="D99" s="18"/>
      <c r="E99" s="18"/>
      <c r="F99" s="18"/>
      <c r="G99" s="18"/>
      <c r="H99" s="18"/>
      <c r="I99" s="18"/>
      <c r="J99" s="18"/>
      <c r="K99" s="18"/>
      <c r="L99" s="18"/>
      <c r="M99" s="18"/>
      <c r="N99" s="18"/>
      <c r="O99" s="18"/>
      <c r="P99" s="18"/>
      <c r="Q99" s="18"/>
      <c r="R99" s="18"/>
      <c r="S99" s="17"/>
      <c r="T99" s="17"/>
      <c r="U99" s="18"/>
      <c r="V99" s="18"/>
      <c r="W99" s="21"/>
      <c r="X99" s="21"/>
      <c r="Y99" s="18"/>
      <c r="Z99" s="21"/>
      <c r="AA99" s="21"/>
      <c r="AB99" s="21"/>
      <c r="AC99" s="18"/>
      <c r="AD99" s="18"/>
      <c r="AE99" s="18"/>
      <c r="AF99" s="18"/>
      <c r="AG99" s="18"/>
      <c r="AH99" s="17"/>
      <c r="AI99" s="18"/>
      <c r="AK99" s="19"/>
      <c r="AP99" s="18"/>
      <c r="AQ99" s="19"/>
      <c r="AT99" s="21"/>
      <c r="AU99" s="21"/>
      <c r="AV99" s="21"/>
      <c r="AX99" s="18"/>
      <c r="AZ99" s="18"/>
      <c r="BA99" s="18"/>
      <c r="BB99" s="18"/>
      <c r="BC99" s="18"/>
    </row>
    <row r="100" spans="1:55">
      <c r="A100" s="17"/>
      <c r="B100" s="18"/>
      <c r="C100" s="18"/>
      <c r="D100" s="18"/>
      <c r="E100" s="18"/>
      <c r="F100" s="18"/>
      <c r="G100" s="18"/>
      <c r="H100" s="18"/>
      <c r="I100" s="18"/>
      <c r="J100" s="18"/>
      <c r="K100" s="18"/>
      <c r="L100" s="18"/>
      <c r="M100" s="18"/>
      <c r="N100" s="18"/>
      <c r="O100" s="18"/>
      <c r="P100" s="18"/>
      <c r="Q100" s="18"/>
      <c r="R100" s="18"/>
      <c r="S100" s="17"/>
      <c r="T100" s="17"/>
      <c r="U100" s="18"/>
      <c r="V100" s="18"/>
      <c r="W100" s="21"/>
      <c r="X100" s="21"/>
      <c r="Y100" s="18"/>
      <c r="Z100" s="21"/>
      <c r="AA100" s="21"/>
      <c r="AB100" s="21"/>
      <c r="AC100" s="18"/>
      <c r="AD100" s="18"/>
      <c r="AE100" s="18"/>
      <c r="AF100" s="18"/>
      <c r="AG100" s="18"/>
      <c r="AH100" s="17"/>
      <c r="AI100" s="18"/>
      <c r="AK100" s="19"/>
      <c r="AP100" s="18"/>
      <c r="AQ100" s="19"/>
      <c r="AT100" s="21"/>
      <c r="AU100" s="21"/>
      <c r="AV100" s="21"/>
      <c r="AX100" s="18"/>
      <c r="AZ100" s="18"/>
      <c r="BA100" s="18"/>
      <c r="BB100" s="18"/>
      <c r="BC100" s="18"/>
    </row>
    <row r="101" spans="1:55">
      <c r="A101" s="17"/>
      <c r="B101" s="18"/>
      <c r="C101" s="18"/>
      <c r="D101" s="18"/>
      <c r="E101" s="18"/>
      <c r="F101" s="18"/>
      <c r="G101" s="18"/>
      <c r="H101" s="18"/>
      <c r="I101" s="18"/>
      <c r="J101" s="18"/>
      <c r="K101" s="18"/>
      <c r="L101" s="18"/>
      <c r="M101" s="18"/>
      <c r="N101" s="18"/>
      <c r="O101" s="18"/>
      <c r="P101" s="18"/>
      <c r="Q101" s="18"/>
      <c r="R101" s="18"/>
      <c r="S101" s="17"/>
      <c r="T101" s="17"/>
      <c r="U101" s="18"/>
      <c r="V101" s="18"/>
      <c r="W101" s="21"/>
      <c r="X101" s="21"/>
      <c r="Y101" s="18"/>
      <c r="Z101" s="21"/>
      <c r="AA101" s="21"/>
      <c r="AB101" s="21"/>
      <c r="AC101" s="18"/>
      <c r="AD101" s="18"/>
      <c r="AE101" s="18"/>
      <c r="AF101" s="18"/>
      <c r="AG101" s="18"/>
      <c r="AH101" s="17"/>
      <c r="AI101" s="18"/>
      <c r="AK101" s="19"/>
      <c r="AP101" s="18"/>
      <c r="AQ101" s="19"/>
      <c r="AT101" s="21"/>
      <c r="AU101" s="21"/>
      <c r="AV101" s="21"/>
      <c r="AX101" s="18"/>
      <c r="AZ101" s="18"/>
      <c r="BA101" s="18"/>
      <c r="BB101" s="18"/>
      <c r="BC101" s="18"/>
    </row>
    <row r="102" spans="1:55">
      <c r="A102" s="17"/>
      <c r="B102" s="18"/>
      <c r="C102" s="18"/>
      <c r="D102" s="18"/>
      <c r="E102" s="18"/>
      <c r="F102" s="18"/>
      <c r="G102" s="18"/>
      <c r="H102" s="18"/>
      <c r="I102" s="18"/>
      <c r="J102" s="18"/>
      <c r="K102" s="18"/>
      <c r="L102" s="18"/>
      <c r="M102" s="18"/>
      <c r="N102" s="18"/>
      <c r="O102" s="18"/>
      <c r="P102" s="18"/>
      <c r="Q102" s="18"/>
      <c r="R102" s="18"/>
      <c r="S102" s="17"/>
      <c r="T102" s="17"/>
      <c r="U102" s="18"/>
      <c r="V102" s="18"/>
      <c r="W102" s="21"/>
      <c r="X102" s="21"/>
      <c r="Y102" s="18"/>
      <c r="Z102" s="21"/>
      <c r="AA102" s="21"/>
      <c r="AB102" s="21"/>
      <c r="AC102" s="18"/>
      <c r="AD102" s="18"/>
      <c r="AE102" s="18"/>
      <c r="AF102" s="18"/>
      <c r="AG102" s="18"/>
      <c r="AH102" s="17"/>
      <c r="AI102" s="18"/>
      <c r="AK102" s="19"/>
      <c r="AP102" s="18"/>
      <c r="AQ102" s="19"/>
      <c r="AT102" s="21"/>
      <c r="AU102" s="21"/>
      <c r="AV102" s="21"/>
      <c r="AX102" s="18"/>
      <c r="AZ102" s="18"/>
      <c r="BA102" s="18"/>
      <c r="BB102" s="18"/>
      <c r="BC102" s="18"/>
    </row>
    <row r="103" spans="1:55">
      <c r="A103" s="17"/>
      <c r="B103" s="18"/>
      <c r="C103" s="18"/>
      <c r="D103" s="18"/>
      <c r="E103" s="18"/>
      <c r="F103" s="18"/>
      <c r="G103" s="18"/>
      <c r="H103" s="18"/>
      <c r="I103" s="18"/>
      <c r="J103" s="18"/>
      <c r="K103" s="18"/>
      <c r="L103" s="18"/>
      <c r="M103" s="18"/>
      <c r="N103" s="18"/>
      <c r="O103" s="18"/>
      <c r="P103" s="18"/>
      <c r="Q103" s="18"/>
      <c r="R103" s="18"/>
      <c r="S103" s="17"/>
      <c r="T103" s="17"/>
      <c r="U103" s="18"/>
      <c r="V103" s="18"/>
      <c r="W103" s="21"/>
      <c r="X103" s="21"/>
      <c r="Y103" s="18"/>
      <c r="Z103" s="21"/>
      <c r="AA103" s="21"/>
      <c r="AB103" s="21"/>
      <c r="AC103" s="18"/>
      <c r="AD103" s="18"/>
      <c r="AE103" s="18"/>
      <c r="AF103" s="18"/>
      <c r="AG103" s="18"/>
      <c r="AH103" s="17"/>
      <c r="AI103" s="18"/>
      <c r="AK103" s="19"/>
      <c r="AP103" s="18"/>
      <c r="AQ103" s="19"/>
      <c r="AT103" s="21"/>
      <c r="AU103" s="21"/>
      <c r="AV103" s="21"/>
      <c r="AX103" s="18"/>
      <c r="AZ103" s="18"/>
      <c r="BA103" s="18"/>
      <c r="BB103" s="18"/>
      <c r="BC103" s="18"/>
    </row>
    <row r="104" spans="1:55">
      <c r="A104" s="17"/>
      <c r="B104" s="18"/>
      <c r="C104" s="18"/>
      <c r="D104" s="18"/>
      <c r="E104" s="18"/>
      <c r="F104" s="18"/>
      <c r="G104" s="18"/>
      <c r="H104" s="18"/>
      <c r="I104" s="18"/>
      <c r="J104" s="18"/>
      <c r="K104" s="18"/>
      <c r="L104" s="18"/>
      <c r="M104" s="18"/>
      <c r="N104" s="18"/>
      <c r="O104" s="18"/>
      <c r="P104" s="18"/>
      <c r="Q104" s="18"/>
      <c r="R104" s="18"/>
      <c r="S104" s="17"/>
      <c r="T104" s="17"/>
      <c r="U104" s="18"/>
      <c r="V104" s="18"/>
      <c r="W104" s="21"/>
      <c r="X104" s="21"/>
      <c r="Y104" s="18"/>
      <c r="Z104" s="21"/>
      <c r="AA104" s="21"/>
      <c r="AB104" s="21"/>
      <c r="AC104" s="18"/>
      <c r="AD104" s="18"/>
      <c r="AE104" s="18"/>
      <c r="AF104" s="18"/>
      <c r="AG104" s="18"/>
      <c r="AH104" s="17"/>
      <c r="AI104" s="18"/>
      <c r="AK104" s="19"/>
      <c r="AP104" s="18"/>
      <c r="AQ104" s="19"/>
      <c r="AT104" s="21"/>
      <c r="AU104" s="21"/>
      <c r="AV104" s="21"/>
      <c r="AX104" s="18"/>
      <c r="AZ104" s="18"/>
      <c r="BA104" s="18"/>
      <c r="BB104" s="18"/>
      <c r="BC104" s="18"/>
    </row>
    <row r="105" spans="1:55">
      <c r="A105" s="17"/>
      <c r="B105" s="18"/>
      <c r="C105" s="18"/>
      <c r="D105" s="18"/>
      <c r="E105" s="18"/>
      <c r="F105" s="18"/>
      <c r="G105" s="18"/>
      <c r="H105" s="18"/>
      <c r="I105" s="18"/>
      <c r="J105" s="18"/>
      <c r="K105" s="18"/>
      <c r="L105" s="18"/>
      <c r="M105" s="18"/>
      <c r="N105" s="18"/>
      <c r="O105" s="18"/>
      <c r="P105" s="18"/>
      <c r="Q105" s="18"/>
      <c r="R105" s="18"/>
      <c r="S105" s="17"/>
      <c r="T105" s="17"/>
      <c r="U105" s="18"/>
      <c r="V105" s="18"/>
      <c r="W105" s="21"/>
      <c r="X105" s="21"/>
      <c r="Y105" s="18"/>
      <c r="Z105" s="21"/>
      <c r="AA105" s="21"/>
      <c r="AB105" s="21"/>
      <c r="AC105" s="18"/>
      <c r="AD105" s="18"/>
      <c r="AE105" s="18"/>
      <c r="AF105" s="18"/>
      <c r="AG105" s="18"/>
      <c r="AH105" s="17"/>
      <c r="AI105" s="18"/>
      <c r="AK105" s="19"/>
      <c r="AP105" s="18"/>
      <c r="AQ105" s="19"/>
      <c r="AT105" s="21"/>
      <c r="AU105" s="21"/>
      <c r="AV105" s="21"/>
      <c r="AX105" s="18"/>
      <c r="AZ105" s="18"/>
      <c r="BA105" s="18"/>
      <c r="BB105" s="18"/>
      <c r="BC105" s="18"/>
    </row>
    <row r="106" spans="1:55">
      <c r="A106" s="17"/>
      <c r="B106" s="18"/>
      <c r="C106" s="18"/>
      <c r="D106" s="18"/>
      <c r="E106" s="18"/>
      <c r="F106" s="18"/>
      <c r="G106" s="18"/>
      <c r="H106" s="18"/>
      <c r="I106" s="18"/>
      <c r="J106" s="18"/>
      <c r="K106" s="18"/>
      <c r="L106" s="18"/>
      <c r="M106" s="18"/>
      <c r="N106" s="18"/>
      <c r="O106" s="18"/>
      <c r="P106" s="18"/>
      <c r="Q106" s="18"/>
      <c r="R106" s="18"/>
      <c r="S106" s="17"/>
      <c r="T106" s="17"/>
      <c r="U106" s="18"/>
      <c r="V106" s="18"/>
      <c r="W106" s="21"/>
      <c r="X106" s="21"/>
      <c r="Y106" s="18"/>
      <c r="Z106" s="21"/>
      <c r="AA106" s="21"/>
      <c r="AB106" s="21"/>
      <c r="AC106" s="18"/>
      <c r="AD106" s="18"/>
      <c r="AE106" s="18"/>
      <c r="AF106" s="18"/>
      <c r="AG106" s="18"/>
      <c r="AH106" s="17"/>
      <c r="AI106" s="18"/>
      <c r="AK106" s="19"/>
      <c r="AP106" s="18"/>
      <c r="AQ106" s="19"/>
      <c r="AT106" s="21"/>
      <c r="AU106" s="21"/>
      <c r="AV106" s="21"/>
      <c r="AX106" s="18"/>
      <c r="AZ106" s="18"/>
      <c r="BA106" s="18"/>
      <c r="BB106" s="18"/>
      <c r="BC106" s="18"/>
    </row>
    <row r="107" spans="1:55">
      <c r="A107" s="17"/>
      <c r="B107" s="18"/>
      <c r="C107" s="18"/>
      <c r="D107" s="18"/>
      <c r="E107" s="18"/>
      <c r="F107" s="18"/>
      <c r="G107" s="18"/>
      <c r="H107" s="18"/>
      <c r="I107" s="18"/>
      <c r="J107" s="18"/>
      <c r="K107" s="18"/>
      <c r="L107" s="18"/>
      <c r="M107" s="18"/>
      <c r="N107" s="18"/>
      <c r="O107" s="18"/>
      <c r="P107" s="18"/>
      <c r="Q107" s="18"/>
      <c r="R107" s="18"/>
      <c r="S107" s="17"/>
      <c r="T107" s="17"/>
      <c r="U107" s="18"/>
      <c r="V107" s="18"/>
      <c r="W107" s="21"/>
      <c r="X107" s="21"/>
      <c r="Y107" s="18"/>
      <c r="Z107" s="21"/>
      <c r="AA107" s="21"/>
      <c r="AB107" s="21"/>
      <c r="AC107" s="18"/>
      <c r="AD107" s="18"/>
      <c r="AE107" s="18"/>
      <c r="AF107" s="18"/>
      <c r="AG107" s="18"/>
      <c r="AH107" s="17"/>
      <c r="AI107" s="18"/>
      <c r="AK107" s="19"/>
      <c r="AP107" s="18"/>
      <c r="AQ107" s="19"/>
      <c r="AT107" s="21"/>
      <c r="AU107" s="21"/>
      <c r="AV107" s="21"/>
      <c r="AX107" s="18"/>
      <c r="AZ107" s="18"/>
      <c r="BA107" s="18"/>
      <c r="BB107" s="18"/>
      <c r="BC107" s="18"/>
    </row>
    <row r="108" spans="1:55">
      <c r="A108" s="17"/>
      <c r="B108" s="18"/>
      <c r="C108" s="18"/>
      <c r="D108" s="18"/>
      <c r="E108" s="18"/>
      <c r="F108" s="18"/>
      <c r="G108" s="18"/>
      <c r="H108" s="18"/>
      <c r="I108" s="18"/>
      <c r="J108" s="18"/>
      <c r="K108" s="18"/>
      <c r="L108" s="18"/>
      <c r="M108" s="18"/>
      <c r="N108" s="18"/>
      <c r="O108" s="18"/>
      <c r="P108" s="18"/>
      <c r="Q108" s="18"/>
      <c r="R108" s="18"/>
      <c r="S108" s="17"/>
      <c r="T108" s="17"/>
      <c r="U108" s="18"/>
      <c r="V108" s="18"/>
      <c r="W108" s="21"/>
      <c r="X108" s="21"/>
      <c r="Y108" s="18"/>
      <c r="Z108" s="21"/>
      <c r="AA108" s="21"/>
      <c r="AB108" s="21"/>
      <c r="AC108" s="18"/>
      <c r="AD108" s="18"/>
      <c r="AE108" s="18"/>
      <c r="AF108" s="18"/>
      <c r="AG108" s="18"/>
      <c r="AH108" s="17"/>
      <c r="AI108" s="18"/>
      <c r="AK108" s="19"/>
      <c r="AP108" s="18"/>
      <c r="AQ108" s="19"/>
      <c r="AT108" s="21"/>
      <c r="AU108" s="21"/>
      <c r="AV108" s="21"/>
      <c r="AX108" s="18"/>
      <c r="AZ108" s="18"/>
      <c r="BA108" s="18"/>
      <c r="BB108" s="18"/>
      <c r="BC108" s="18"/>
    </row>
    <row r="109" spans="1:55">
      <c r="A109" s="17"/>
      <c r="B109" s="18"/>
      <c r="C109" s="18"/>
      <c r="D109" s="18"/>
      <c r="E109" s="18"/>
      <c r="F109" s="18"/>
      <c r="G109" s="18"/>
      <c r="H109" s="18"/>
      <c r="I109" s="18"/>
      <c r="J109" s="18"/>
      <c r="K109" s="18"/>
      <c r="L109" s="18"/>
      <c r="M109" s="18"/>
      <c r="N109" s="18"/>
      <c r="O109" s="18"/>
      <c r="P109" s="18"/>
      <c r="Q109" s="18"/>
      <c r="R109" s="18"/>
      <c r="S109" s="17"/>
      <c r="T109" s="17"/>
      <c r="U109" s="18"/>
      <c r="V109" s="18"/>
      <c r="W109" s="21"/>
      <c r="X109" s="21"/>
      <c r="Y109" s="18"/>
      <c r="Z109" s="21"/>
      <c r="AA109" s="21"/>
      <c r="AB109" s="21"/>
      <c r="AC109" s="18"/>
      <c r="AD109" s="18"/>
      <c r="AE109" s="18"/>
      <c r="AF109" s="18"/>
      <c r="AG109" s="18"/>
      <c r="AH109" s="17"/>
      <c r="AI109" s="18"/>
      <c r="AK109" s="19"/>
      <c r="AP109" s="18"/>
      <c r="AQ109" s="19"/>
      <c r="AT109" s="21"/>
      <c r="AU109" s="21"/>
      <c r="AV109" s="21"/>
      <c r="AX109" s="18"/>
      <c r="AZ109" s="18"/>
      <c r="BA109" s="18"/>
      <c r="BB109" s="18"/>
      <c r="BC109" s="18"/>
    </row>
    <row r="110" spans="1:55">
      <c r="A110" s="17"/>
      <c r="B110" s="18"/>
      <c r="C110" s="18"/>
      <c r="D110" s="18"/>
      <c r="E110" s="18"/>
      <c r="F110" s="18"/>
      <c r="G110" s="18"/>
      <c r="H110" s="18"/>
      <c r="I110" s="18"/>
      <c r="J110" s="18"/>
      <c r="K110" s="18"/>
      <c r="L110" s="18"/>
      <c r="M110" s="18"/>
      <c r="N110" s="18"/>
      <c r="O110" s="18"/>
      <c r="P110" s="18"/>
      <c r="Q110" s="18"/>
      <c r="R110" s="18"/>
      <c r="S110" s="17"/>
      <c r="T110" s="17"/>
      <c r="U110" s="18"/>
      <c r="V110" s="18"/>
      <c r="W110" s="21"/>
      <c r="X110" s="21"/>
      <c r="Y110" s="18"/>
      <c r="Z110" s="21"/>
      <c r="AA110" s="21"/>
      <c r="AB110" s="21"/>
      <c r="AC110" s="18"/>
      <c r="AD110" s="18"/>
      <c r="AE110" s="18"/>
      <c r="AF110" s="18"/>
      <c r="AG110" s="18"/>
      <c r="AH110" s="17"/>
      <c r="AI110" s="18"/>
      <c r="AK110" s="19"/>
      <c r="AP110" s="18"/>
      <c r="AQ110" s="19"/>
      <c r="AT110" s="21"/>
      <c r="AU110" s="21"/>
      <c r="AV110" s="21"/>
      <c r="AX110" s="18"/>
      <c r="AZ110" s="18"/>
      <c r="BA110" s="18"/>
      <c r="BB110" s="18"/>
      <c r="BC110" s="18"/>
    </row>
    <row r="111" spans="1:55">
      <c r="A111" s="17"/>
      <c r="B111" s="18"/>
      <c r="C111" s="18"/>
      <c r="D111" s="18"/>
      <c r="E111" s="18"/>
      <c r="F111" s="18"/>
      <c r="G111" s="18"/>
      <c r="H111" s="18"/>
      <c r="I111" s="18"/>
      <c r="J111" s="18"/>
      <c r="K111" s="18"/>
      <c r="L111" s="18"/>
      <c r="M111" s="18"/>
      <c r="N111" s="18"/>
      <c r="O111" s="18"/>
      <c r="P111" s="18"/>
      <c r="Q111" s="18"/>
      <c r="R111" s="18"/>
      <c r="S111" s="17"/>
      <c r="T111" s="17"/>
      <c r="U111" s="18"/>
      <c r="V111" s="18"/>
      <c r="W111" s="21"/>
      <c r="X111" s="21"/>
      <c r="Y111" s="18"/>
      <c r="Z111" s="21"/>
      <c r="AA111" s="21"/>
      <c r="AB111" s="21"/>
      <c r="AC111" s="18"/>
      <c r="AD111" s="18"/>
      <c r="AE111" s="18"/>
      <c r="AF111" s="18"/>
      <c r="AG111" s="18"/>
      <c r="AH111" s="17"/>
      <c r="AI111" s="18"/>
      <c r="AK111" s="19"/>
      <c r="AP111" s="18"/>
      <c r="AQ111" s="19"/>
      <c r="AT111" s="21"/>
      <c r="AU111" s="21"/>
      <c r="AV111" s="21"/>
      <c r="AX111" s="18"/>
      <c r="AZ111" s="18"/>
      <c r="BA111" s="18"/>
      <c r="BB111" s="18"/>
      <c r="BC111" s="18"/>
    </row>
    <row r="112" spans="1:55">
      <c r="A112" s="17"/>
      <c r="B112" s="18"/>
      <c r="C112" s="18"/>
      <c r="D112" s="18"/>
      <c r="E112" s="18"/>
      <c r="F112" s="18"/>
      <c r="G112" s="18"/>
      <c r="H112" s="18"/>
      <c r="I112" s="18"/>
      <c r="J112" s="18"/>
      <c r="K112" s="18"/>
      <c r="L112" s="18"/>
      <c r="M112" s="18"/>
      <c r="N112" s="18"/>
      <c r="O112" s="18"/>
      <c r="P112" s="18"/>
      <c r="Q112" s="18"/>
      <c r="R112" s="18"/>
      <c r="S112" s="17"/>
      <c r="T112" s="17"/>
      <c r="U112" s="18"/>
      <c r="V112" s="18"/>
      <c r="W112" s="21"/>
      <c r="X112" s="21"/>
      <c r="Y112" s="18"/>
      <c r="Z112" s="21"/>
      <c r="AA112" s="21"/>
      <c r="AB112" s="21"/>
      <c r="AC112" s="18"/>
      <c r="AD112" s="18"/>
      <c r="AE112" s="18"/>
      <c r="AF112" s="18"/>
      <c r="AG112" s="18"/>
      <c r="AH112" s="17"/>
      <c r="AI112" s="18"/>
      <c r="AK112" s="19"/>
      <c r="AP112" s="18"/>
      <c r="AQ112" s="19"/>
      <c r="AT112" s="21"/>
      <c r="AU112" s="21"/>
      <c r="AV112" s="21"/>
      <c r="AX112" s="18"/>
      <c r="AZ112" s="18"/>
      <c r="BA112" s="18"/>
      <c r="BB112" s="18"/>
      <c r="BC112" s="18"/>
    </row>
    <row r="113" spans="1:55">
      <c r="A113" s="17"/>
      <c r="B113" s="18"/>
      <c r="C113" s="18"/>
      <c r="D113" s="18"/>
      <c r="E113" s="18"/>
      <c r="F113" s="18"/>
      <c r="G113" s="18"/>
      <c r="H113" s="18"/>
      <c r="I113" s="18"/>
      <c r="J113" s="18"/>
      <c r="K113" s="18"/>
      <c r="L113" s="18"/>
      <c r="M113" s="18"/>
      <c r="N113" s="18"/>
      <c r="O113" s="18"/>
      <c r="P113" s="18"/>
      <c r="Q113" s="18"/>
      <c r="R113" s="18"/>
      <c r="S113" s="17"/>
      <c r="T113" s="17"/>
      <c r="U113" s="18"/>
      <c r="V113" s="18"/>
      <c r="W113" s="21"/>
      <c r="X113" s="21"/>
      <c r="Y113" s="18"/>
      <c r="Z113" s="21"/>
      <c r="AA113" s="21"/>
      <c r="AB113" s="21"/>
      <c r="AC113" s="18"/>
      <c r="AD113" s="18"/>
      <c r="AE113" s="18"/>
      <c r="AF113" s="18"/>
      <c r="AG113" s="18"/>
      <c r="AH113" s="17"/>
      <c r="AI113" s="18"/>
      <c r="AK113" s="19"/>
      <c r="AP113" s="18"/>
      <c r="AQ113" s="19"/>
      <c r="AT113" s="21"/>
      <c r="AU113" s="21"/>
      <c r="AV113" s="21"/>
      <c r="AX113" s="18"/>
      <c r="AZ113" s="18"/>
      <c r="BA113" s="18"/>
      <c r="BB113" s="18"/>
      <c r="BC113" s="18"/>
    </row>
    <row r="114" spans="1:55">
      <c r="A114" s="17"/>
      <c r="B114" s="18"/>
      <c r="C114" s="18"/>
      <c r="D114" s="18"/>
      <c r="E114" s="18"/>
      <c r="F114" s="18"/>
      <c r="G114" s="18"/>
      <c r="H114" s="18"/>
      <c r="I114" s="18"/>
      <c r="J114" s="18"/>
      <c r="K114" s="18"/>
      <c r="L114" s="18"/>
      <c r="M114" s="18"/>
      <c r="N114" s="18"/>
      <c r="O114" s="18"/>
      <c r="P114" s="18"/>
      <c r="Q114" s="18"/>
      <c r="R114" s="18"/>
      <c r="S114" s="17"/>
      <c r="T114" s="17"/>
      <c r="U114" s="18"/>
      <c r="V114" s="18"/>
      <c r="W114" s="21"/>
      <c r="X114" s="21"/>
      <c r="Y114" s="18"/>
      <c r="Z114" s="21"/>
      <c r="AA114" s="21"/>
      <c r="AB114" s="21"/>
      <c r="AC114" s="18"/>
      <c r="AD114" s="18"/>
      <c r="AE114" s="18"/>
      <c r="AF114" s="18"/>
      <c r="AG114" s="18"/>
      <c r="AH114" s="17"/>
      <c r="AI114" s="18"/>
      <c r="AK114" s="19"/>
      <c r="AP114" s="18"/>
      <c r="AQ114" s="19"/>
      <c r="AT114" s="21"/>
      <c r="AU114" s="21"/>
      <c r="AV114" s="21"/>
      <c r="AX114" s="18"/>
      <c r="AZ114" s="18"/>
      <c r="BA114" s="18"/>
      <c r="BB114" s="18"/>
      <c r="BC114" s="18"/>
    </row>
    <row r="115" spans="1:55">
      <c r="A115" s="17"/>
      <c r="B115" s="18"/>
      <c r="C115" s="18"/>
      <c r="D115" s="18"/>
      <c r="E115" s="18"/>
      <c r="F115" s="18"/>
      <c r="G115" s="18"/>
      <c r="H115" s="18"/>
      <c r="I115" s="18"/>
      <c r="J115" s="18"/>
      <c r="K115" s="18"/>
      <c r="L115" s="18"/>
      <c r="M115" s="18"/>
      <c r="N115" s="18"/>
      <c r="O115" s="18"/>
      <c r="P115" s="18"/>
      <c r="Q115" s="18"/>
      <c r="R115" s="18"/>
      <c r="S115" s="17"/>
      <c r="T115" s="17"/>
      <c r="U115" s="18"/>
      <c r="V115" s="18"/>
      <c r="W115" s="21"/>
      <c r="X115" s="21"/>
      <c r="Y115" s="18"/>
      <c r="Z115" s="21"/>
      <c r="AA115" s="21"/>
      <c r="AB115" s="21"/>
      <c r="AC115" s="18"/>
      <c r="AD115" s="18"/>
      <c r="AE115" s="18"/>
      <c r="AF115" s="18"/>
      <c r="AG115" s="18"/>
      <c r="AH115" s="17"/>
      <c r="AI115" s="18"/>
      <c r="AK115" s="19"/>
      <c r="AP115" s="18"/>
      <c r="AQ115" s="19"/>
      <c r="AT115" s="21"/>
      <c r="AU115" s="21"/>
      <c r="AV115" s="21"/>
      <c r="AX115" s="18"/>
      <c r="AZ115" s="18"/>
      <c r="BA115" s="18"/>
      <c r="BB115" s="18"/>
      <c r="BC115" s="18"/>
    </row>
    <row r="116" spans="1:55">
      <c r="A116" s="17"/>
      <c r="B116" s="18"/>
      <c r="C116" s="18"/>
      <c r="D116" s="18"/>
      <c r="E116" s="18"/>
      <c r="F116" s="18"/>
      <c r="G116" s="18"/>
      <c r="H116" s="18"/>
      <c r="I116" s="18"/>
      <c r="J116" s="18"/>
      <c r="K116" s="18"/>
      <c r="L116" s="18"/>
      <c r="M116" s="18"/>
      <c r="N116" s="18"/>
      <c r="O116" s="18"/>
      <c r="P116" s="18"/>
      <c r="Q116" s="18"/>
      <c r="R116" s="18"/>
      <c r="S116" s="17"/>
      <c r="T116" s="17"/>
      <c r="U116" s="18"/>
      <c r="V116" s="18"/>
      <c r="W116" s="21"/>
      <c r="X116" s="21"/>
      <c r="Y116" s="18"/>
      <c r="Z116" s="21"/>
      <c r="AA116" s="21"/>
      <c r="AB116" s="21"/>
      <c r="AC116" s="18"/>
      <c r="AD116" s="18"/>
      <c r="AE116" s="18"/>
      <c r="AF116" s="18"/>
      <c r="AG116" s="18"/>
      <c r="AH116" s="17"/>
      <c r="AI116" s="18"/>
      <c r="AK116" s="19"/>
      <c r="AP116" s="18"/>
      <c r="AQ116" s="19"/>
      <c r="AT116" s="21"/>
      <c r="AU116" s="21"/>
      <c r="AV116" s="21"/>
      <c r="AX116" s="18"/>
      <c r="AZ116" s="18"/>
      <c r="BA116" s="18"/>
      <c r="BB116" s="18"/>
      <c r="BC116" s="18"/>
    </row>
    <row r="117" spans="1:55">
      <c r="A117" s="17"/>
      <c r="B117" s="18"/>
      <c r="C117" s="18"/>
      <c r="D117" s="18"/>
      <c r="E117" s="18"/>
      <c r="F117" s="18"/>
      <c r="G117" s="18"/>
      <c r="H117" s="18"/>
      <c r="I117" s="18"/>
      <c r="J117" s="18"/>
      <c r="K117" s="18"/>
      <c r="L117" s="18"/>
      <c r="M117" s="18"/>
      <c r="N117" s="18"/>
      <c r="O117" s="18"/>
      <c r="P117" s="18"/>
      <c r="Q117" s="18"/>
      <c r="R117" s="18"/>
      <c r="S117" s="17"/>
      <c r="T117" s="17"/>
      <c r="U117" s="18"/>
      <c r="V117" s="18"/>
      <c r="W117" s="21"/>
      <c r="X117" s="21"/>
      <c r="Y117" s="18"/>
      <c r="Z117" s="21"/>
      <c r="AA117" s="21"/>
      <c r="AB117" s="21"/>
      <c r="AC117" s="18"/>
      <c r="AD117" s="18"/>
      <c r="AE117" s="18"/>
      <c r="AF117" s="18"/>
      <c r="AG117" s="18"/>
      <c r="AH117" s="17"/>
      <c r="AI117" s="18"/>
      <c r="AK117" s="19"/>
      <c r="AP117" s="18"/>
      <c r="AQ117" s="19"/>
      <c r="AT117" s="21"/>
      <c r="AU117" s="21"/>
      <c r="AV117" s="21"/>
      <c r="AX117" s="18"/>
      <c r="AZ117" s="18"/>
      <c r="BA117" s="18"/>
      <c r="BB117" s="18"/>
      <c r="BC117" s="18"/>
    </row>
    <row r="118" spans="1:55">
      <c r="A118" s="17"/>
      <c r="B118" s="18"/>
      <c r="C118" s="18"/>
      <c r="D118" s="18"/>
      <c r="E118" s="18"/>
      <c r="F118" s="18"/>
      <c r="G118" s="18"/>
      <c r="H118" s="18"/>
      <c r="I118" s="18"/>
      <c r="J118" s="18"/>
      <c r="K118" s="18"/>
      <c r="L118" s="18"/>
      <c r="M118" s="18"/>
      <c r="N118" s="18"/>
      <c r="O118" s="18"/>
      <c r="P118" s="18"/>
      <c r="Q118" s="18"/>
      <c r="R118" s="18"/>
      <c r="S118" s="17"/>
      <c r="T118" s="17"/>
      <c r="U118" s="18"/>
      <c r="V118" s="18"/>
      <c r="W118" s="21"/>
      <c r="X118" s="21"/>
      <c r="Y118" s="18"/>
      <c r="Z118" s="21"/>
      <c r="AA118" s="21"/>
      <c r="AB118" s="21"/>
      <c r="AC118" s="18"/>
      <c r="AD118" s="18"/>
      <c r="AE118" s="18"/>
      <c r="AF118" s="18"/>
      <c r="AG118" s="18"/>
      <c r="AH118" s="17"/>
      <c r="AI118" s="18"/>
      <c r="AK118" s="19"/>
      <c r="AP118" s="18"/>
      <c r="AQ118" s="19"/>
      <c r="AT118" s="21"/>
      <c r="AU118" s="21"/>
      <c r="AV118" s="21"/>
      <c r="AX118" s="18"/>
      <c r="AZ118" s="18"/>
      <c r="BA118" s="18"/>
      <c r="BB118" s="18"/>
      <c r="BC118" s="18"/>
    </row>
    <row r="119" spans="1:55">
      <c r="A119" s="17"/>
      <c r="B119" s="18"/>
      <c r="C119" s="18"/>
      <c r="D119" s="18"/>
      <c r="E119" s="18"/>
      <c r="F119" s="18"/>
      <c r="G119" s="18"/>
      <c r="H119" s="18"/>
      <c r="I119" s="18"/>
      <c r="J119" s="18"/>
      <c r="K119" s="18"/>
      <c r="L119" s="18"/>
      <c r="M119" s="18"/>
      <c r="N119" s="18"/>
      <c r="O119" s="18"/>
      <c r="P119" s="18"/>
      <c r="Q119" s="18"/>
      <c r="R119" s="18"/>
      <c r="S119" s="17"/>
      <c r="T119" s="17"/>
      <c r="U119" s="18"/>
      <c r="V119" s="18"/>
      <c r="W119" s="21"/>
      <c r="X119" s="21"/>
      <c r="Y119" s="18"/>
      <c r="Z119" s="21"/>
      <c r="AA119" s="21"/>
      <c r="AB119" s="21"/>
      <c r="AC119" s="18"/>
      <c r="AD119" s="18"/>
      <c r="AE119" s="18"/>
      <c r="AF119" s="18"/>
      <c r="AG119" s="18"/>
      <c r="AH119" s="17"/>
      <c r="AI119" s="18"/>
      <c r="AK119" s="19"/>
      <c r="AP119" s="18"/>
      <c r="AQ119" s="19"/>
      <c r="AT119" s="21"/>
      <c r="AU119" s="21"/>
      <c r="AV119" s="21"/>
      <c r="AX119" s="18"/>
      <c r="AZ119" s="18"/>
      <c r="BA119" s="18"/>
      <c r="BB119" s="18"/>
      <c r="BC119" s="18"/>
    </row>
    <row r="120" spans="1:55">
      <c r="A120" s="17"/>
      <c r="B120" s="18"/>
      <c r="C120" s="18"/>
      <c r="D120" s="18"/>
      <c r="E120" s="18"/>
      <c r="F120" s="18"/>
      <c r="G120" s="18"/>
      <c r="H120" s="18"/>
      <c r="I120" s="18"/>
      <c r="J120" s="18"/>
      <c r="K120" s="18"/>
      <c r="L120" s="18"/>
      <c r="M120" s="18"/>
      <c r="N120" s="18"/>
      <c r="O120" s="18"/>
      <c r="P120" s="18"/>
      <c r="Q120" s="18"/>
      <c r="R120" s="18"/>
      <c r="S120" s="17"/>
      <c r="T120" s="17"/>
      <c r="U120" s="18"/>
      <c r="V120" s="18"/>
      <c r="W120" s="21"/>
      <c r="X120" s="21"/>
      <c r="Y120" s="18"/>
      <c r="Z120" s="21"/>
      <c r="AA120" s="21"/>
      <c r="AB120" s="21"/>
      <c r="AC120" s="18"/>
      <c r="AD120" s="18"/>
      <c r="AE120" s="18"/>
      <c r="AF120" s="18"/>
      <c r="AG120" s="18"/>
      <c r="AH120" s="17"/>
      <c r="AI120" s="18"/>
      <c r="AK120" s="19"/>
      <c r="AP120" s="18"/>
      <c r="AQ120" s="19"/>
      <c r="AT120" s="21"/>
      <c r="AU120" s="21"/>
      <c r="AV120" s="21"/>
      <c r="AX120" s="18"/>
      <c r="AZ120" s="18"/>
      <c r="BA120" s="18"/>
      <c r="BB120" s="18"/>
      <c r="BC120" s="18"/>
    </row>
    <row r="121" spans="1:55">
      <c r="A121" s="17"/>
      <c r="B121" s="18"/>
      <c r="C121" s="18"/>
      <c r="D121" s="18"/>
      <c r="E121" s="18"/>
      <c r="F121" s="18"/>
      <c r="G121" s="18"/>
      <c r="H121" s="18"/>
      <c r="I121" s="18"/>
      <c r="J121" s="18"/>
      <c r="K121" s="18"/>
      <c r="L121" s="18"/>
      <c r="M121" s="18"/>
      <c r="N121" s="18"/>
      <c r="O121" s="18"/>
      <c r="P121" s="18"/>
      <c r="Q121" s="18"/>
      <c r="R121" s="18"/>
      <c r="S121" s="17"/>
      <c r="T121" s="17"/>
      <c r="U121" s="18"/>
      <c r="V121" s="18"/>
      <c r="W121" s="21"/>
      <c r="X121" s="21"/>
      <c r="Y121" s="18"/>
      <c r="Z121" s="21"/>
      <c r="AA121" s="21"/>
      <c r="AB121" s="21"/>
      <c r="AC121" s="18"/>
      <c r="AD121" s="18"/>
      <c r="AE121" s="18"/>
      <c r="AF121" s="18"/>
      <c r="AG121" s="18"/>
      <c r="AH121" s="17"/>
      <c r="AI121" s="18"/>
      <c r="AK121" s="19"/>
      <c r="AP121" s="18"/>
      <c r="AQ121" s="19"/>
      <c r="AT121" s="21"/>
      <c r="AU121" s="21"/>
      <c r="AV121" s="21"/>
      <c r="AX121" s="18"/>
      <c r="AZ121" s="18"/>
      <c r="BA121" s="18"/>
      <c r="BB121" s="18"/>
      <c r="BC121" s="18"/>
    </row>
    <row r="122" spans="1:55">
      <c r="A122" s="17"/>
      <c r="B122" s="18"/>
      <c r="C122" s="18"/>
      <c r="D122" s="18"/>
      <c r="E122" s="18"/>
      <c r="F122" s="18"/>
      <c r="G122" s="18"/>
      <c r="H122" s="18"/>
      <c r="I122" s="18"/>
      <c r="J122" s="18"/>
      <c r="K122" s="18"/>
      <c r="L122" s="18"/>
      <c r="M122" s="18"/>
      <c r="N122" s="18"/>
      <c r="O122" s="18"/>
      <c r="P122" s="18"/>
      <c r="Q122" s="18"/>
      <c r="R122" s="18"/>
      <c r="S122" s="17"/>
      <c r="T122" s="17"/>
      <c r="U122" s="18"/>
      <c r="V122" s="18"/>
      <c r="W122" s="21"/>
      <c r="X122" s="21"/>
      <c r="Y122" s="18"/>
      <c r="Z122" s="21"/>
      <c r="AA122" s="21"/>
      <c r="AB122" s="21"/>
      <c r="AC122" s="18"/>
      <c r="AD122" s="18"/>
      <c r="AE122" s="18"/>
      <c r="AF122" s="18"/>
      <c r="AG122" s="18"/>
      <c r="AH122" s="17"/>
      <c r="AI122" s="18"/>
      <c r="AK122" s="19"/>
      <c r="AP122" s="18"/>
      <c r="AQ122" s="19"/>
      <c r="AT122" s="21"/>
      <c r="AU122" s="21"/>
      <c r="AV122" s="21"/>
      <c r="AX122" s="18"/>
      <c r="AZ122" s="18"/>
      <c r="BA122" s="18"/>
      <c r="BB122" s="18"/>
      <c r="BC122" s="18"/>
    </row>
    <row r="123" spans="1:55">
      <c r="A123" s="17"/>
      <c r="B123" s="18"/>
      <c r="C123" s="18"/>
      <c r="D123" s="18"/>
      <c r="E123" s="18"/>
      <c r="F123" s="18"/>
      <c r="G123" s="18"/>
      <c r="H123" s="18"/>
      <c r="I123" s="18"/>
      <c r="J123" s="18"/>
      <c r="K123" s="18"/>
      <c r="L123" s="18"/>
      <c r="M123" s="18"/>
      <c r="N123" s="18"/>
      <c r="O123" s="18"/>
      <c r="P123" s="18"/>
      <c r="Q123" s="18"/>
      <c r="R123" s="18"/>
      <c r="S123" s="17"/>
      <c r="T123" s="17"/>
      <c r="U123" s="18"/>
      <c r="V123" s="18"/>
      <c r="W123" s="21"/>
      <c r="X123" s="21"/>
      <c r="Y123" s="18"/>
      <c r="Z123" s="21"/>
      <c r="AA123" s="21"/>
      <c r="AB123" s="21"/>
      <c r="AC123" s="18"/>
      <c r="AD123" s="18"/>
      <c r="AE123" s="18"/>
      <c r="AF123" s="18"/>
      <c r="AG123" s="18"/>
      <c r="AH123" s="17"/>
      <c r="AI123" s="18"/>
      <c r="AK123" s="19"/>
      <c r="AP123" s="18"/>
      <c r="AQ123" s="19"/>
      <c r="AT123" s="21"/>
      <c r="AU123" s="21"/>
      <c r="AV123" s="21"/>
      <c r="AX123" s="18"/>
      <c r="AZ123" s="18"/>
      <c r="BA123" s="18"/>
      <c r="BB123" s="18"/>
      <c r="BC123" s="18"/>
    </row>
    <row r="124" spans="1:55">
      <c r="A124" s="17"/>
      <c r="B124" s="18"/>
      <c r="C124" s="18"/>
      <c r="D124" s="18"/>
      <c r="E124" s="18"/>
      <c r="F124" s="18"/>
      <c r="G124" s="18"/>
      <c r="H124" s="18"/>
      <c r="I124" s="18"/>
      <c r="J124" s="18"/>
      <c r="K124" s="18"/>
      <c r="L124" s="18"/>
      <c r="M124" s="18"/>
      <c r="N124" s="18"/>
      <c r="O124" s="18"/>
      <c r="P124" s="18"/>
      <c r="Q124" s="18"/>
      <c r="R124" s="18"/>
      <c r="S124" s="17"/>
      <c r="T124" s="17"/>
      <c r="U124" s="18"/>
      <c r="V124" s="18"/>
      <c r="W124" s="21"/>
      <c r="X124" s="21"/>
      <c r="Y124" s="18"/>
      <c r="Z124" s="21"/>
      <c r="AA124" s="21"/>
      <c r="AB124" s="21"/>
      <c r="AC124" s="18"/>
      <c r="AD124" s="18"/>
      <c r="AE124" s="18"/>
      <c r="AF124" s="18"/>
      <c r="AG124" s="18"/>
      <c r="AH124" s="17"/>
      <c r="AI124" s="18"/>
      <c r="AK124" s="19"/>
      <c r="AP124" s="18"/>
      <c r="AQ124" s="19"/>
      <c r="AT124" s="21"/>
      <c r="AU124" s="21"/>
      <c r="AV124" s="21"/>
      <c r="AX124" s="18"/>
      <c r="AZ124" s="18"/>
      <c r="BA124" s="18"/>
      <c r="BB124" s="18"/>
      <c r="BC124" s="18"/>
    </row>
    <row r="125" spans="1:55">
      <c r="A125" s="17"/>
      <c r="B125" s="18"/>
      <c r="C125" s="18"/>
      <c r="D125" s="18"/>
      <c r="E125" s="18"/>
      <c r="F125" s="18"/>
      <c r="G125" s="18"/>
      <c r="H125" s="18"/>
      <c r="I125" s="18"/>
      <c r="J125" s="18"/>
      <c r="K125" s="18"/>
      <c r="L125" s="18"/>
      <c r="M125" s="18"/>
      <c r="N125" s="18"/>
      <c r="O125" s="18"/>
      <c r="P125" s="18"/>
      <c r="Q125" s="18"/>
      <c r="R125" s="18"/>
      <c r="S125" s="17"/>
      <c r="T125" s="17"/>
      <c r="U125" s="18"/>
      <c r="V125" s="18"/>
      <c r="W125" s="21"/>
      <c r="X125" s="21"/>
      <c r="Y125" s="18"/>
      <c r="Z125" s="21"/>
      <c r="AA125" s="21"/>
      <c r="AB125" s="21"/>
      <c r="AC125" s="18"/>
      <c r="AD125" s="18"/>
      <c r="AE125" s="18"/>
      <c r="AF125" s="18"/>
      <c r="AG125" s="18"/>
      <c r="AH125" s="17"/>
      <c r="AI125" s="18"/>
      <c r="AK125" s="19"/>
      <c r="AP125" s="18"/>
      <c r="AQ125" s="19"/>
      <c r="AT125" s="21"/>
      <c r="AU125" s="21"/>
      <c r="AV125" s="21"/>
      <c r="AX125" s="18"/>
      <c r="AZ125" s="18"/>
      <c r="BA125" s="18"/>
      <c r="BB125" s="18"/>
      <c r="BC125" s="18"/>
    </row>
    <row r="126" spans="1:55">
      <c r="A126" s="17"/>
      <c r="B126" s="18"/>
      <c r="C126" s="18"/>
      <c r="D126" s="18"/>
      <c r="E126" s="18"/>
      <c r="F126" s="18"/>
      <c r="G126" s="18"/>
      <c r="H126" s="18"/>
      <c r="I126" s="18"/>
      <c r="J126" s="18"/>
      <c r="K126" s="18"/>
      <c r="L126" s="18"/>
      <c r="M126" s="18"/>
      <c r="N126" s="18"/>
      <c r="O126" s="18"/>
      <c r="P126" s="18"/>
      <c r="Q126" s="18"/>
      <c r="R126" s="18"/>
      <c r="S126" s="17"/>
      <c r="T126" s="17"/>
      <c r="U126" s="18"/>
      <c r="V126" s="18"/>
      <c r="W126" s="21"/>
      <c r="X126" s="21"/>
      <c r="Y126" s="18"/>
      <c r="Z126" s="21"/>
      <c r="AA126" s="21"/>
      <c r="AB126" s="21"/>
      <c r="AC126" s="18"/>
      <c r="AD126" s="18"/>
      <c r="AE126" s="18"/>
      <c r="AF126" s="18"/>
      <c r="AG126" s="18"/>
      <c r="AH126" s="17"/>
      <c r="AI126" s="18"/>
      <c r="AK126" s="19"/>
      <c r="AP126" s="18"/>
      <c r="AQ126" s="19"/>
      <c r="AT126" s="21"/>
      <c r="AU126" s="21"/>
      <c r="AV126" s="21"/>
      <c r="AX126" s="18"/>
      <c r="AZ126" s="18"/>
      <c r="BA126" s="18"/>
      <c r="BB126" s="18"/>
      <c r="BC126" s="18"/>
    </row>
    <row r="127" spans="1:55">
      <c r="A127" s="17"/>
      <c r="B127" s="18"/>
      <c r="C127" s="18"/>
      <c r="D127" s="18"/>
      <c r="E127" s="18"/>
      <c r="F127" s="18"/>
      <c r="G127" s="18"/>
      <c r="H127" s="18"/>
      <c r="I127" s="18"/>
      <c r="J127" s="18"/>
      <c r="K127" s="18"/>
      <c r="L127" s="18"/>
      <c r="M127" s="18"/>
      <c r="N127" s="18"/>
      <c r="O127" s="18"/>
      <c r="P127" s="18"/>
      <c r="Q127" s="18"/>
      <c r="R127" s="18"/>
      <c r="S127" s="17"/>
      <c r="T127" s="17"/>
      <c r="U127" s="18"/>
      <c r="V127" s="18"/>
      <c r="W127" s="21"/>
      <c r="X127" s="21"/>
      <c r="Y127" s="18"/>
      <c r="Z127" s="21"/>
      <c r="AA127" s="21"/>
      <c r="AB127" s="21"/>
      <c r="AC127" s="18"/>
      <c r="AD127" s="18"/>
      <c r="AE127" s="18"/>
      <c r="AF127" s="18"/>
      <c r="AG127" s="18"/>
      <c r="AH127" s="17"/>
      <c r="AI127" s="18"/>
      <c r="AK127" s="19"/>
      <c r="AP127" s="18"/>
      <c r="AQ127" s="19"/>
      <c r="AT127" s="21"/>
      <c r="AU127" s="21"/>
      <c r="AV127" s="21"/>
      <c r="AX127" s="18"/>
      <c r="AZ127" s="18"/>
      <c r="BA127" s="18"/>
      <c r="BB127" s="18"/>
      <c r="BC127" s="18"/>
    </row>
    <row r="128" spans="1:55">
      <c r="A128" s="17"/>
      <c r="B128" s="18"/>
      <c r="C128" s="18"/>
      <c r="D128" s="18"/>
      <c r="E128" s="18"/>
      <c r="F128" s="18"/>
      <c r="G128" s="18"/>
      <c r="H128" s="18"/>
      <c r="I128" s="18"/>
      <c r="J128" s="18"/>
      <c r="K128" s="18"/>
      <c r="L128" s="18"/>
      <c r="M128" s="18"/>
      <c r="N128" s="18"/>
      <c r="O128" s="18"/>
      <c r="P128" s="18"/>
      <c r="Q128" s="18"/>
      <c r="R128" s="18"/>
      <c r="S128" s="17"/>
      <c r="T128" s="17"/>
      <c r="U128" s="18"/>
      <c r="V128" s="18"/>
      <c r="W128" s="21"/>
      <c r="X128" s="21"/>
      <c r="Y128" s="18"/>
      <c r="Z128" s="21"/>
      <c r="AA128" s="21"/>
      <c r="AB128" s="21"/>
      <c r="AC128" s="18"/>
      <c r="AD128" s="18"/>
      <c r="AE128" s="18"/>
      <c r="AF128" s="18"/>
      <c r="AG128" s="18"/>
      <c r="AH128" s="17"/>
      <c r="AI128" s="18"/>
      <c r="AK128" s="19"/>
      <c r="AP128" s="18"/>
      <c r="AQ128" s="19"/>
      <c r="AT128" s="21"/>
      <c r="AU128" s="21"/>
      <c r="AV128" s="21"/>
      <c r="AX128" s="18"/>
      <c r="AZ128" s="18"/>
      <c r="BA128" s="18"/>
      <c r="BB128" s="18"/>
      <c r="BC128" s="18"/>
    </row>
    <row r="129" spans="1:55">
      <c r="A129" s="17"/>
      <c r="B129" s="18"/>
      <c r="C129" s="18"/>
      <c r="D129" s="18"/>
      <c r="E129" s="18"/>
      <c r="F129" s="18"/>
      <c r="G129" s="18"/>
      <c r="H129" s="18"/>
      <c r="I129" s="18"/>
      <c r="J129" s="18"/>
      <c r="K129" s="18"/>
      <c r="L129" s="18"/>
      <c r="M129" s="18"/>
      <c r="N129" s="18"/>
      <c r="O129" s="18"/>
      <c r="P129" s="18"/>
      <c r="Q129" s="18"/>
      <c r="R129" s="18"/>
      <c r="S129" s="17"/>
      <c r="T129" s="17"/>
      <c r="U129" s="18"/>
      <c r="V129" s="18"/>
      <c r="W129" s="21"/>
      <c r="X129" s="21"/>
      <c r="Y129" s="18"/>
      <c r="Z129" s="21"/>
      <c r="AA129" s="21"/>
      <c r="AB129" s="21"/>
      <c r="AC129" s="18"/>
      <c r="AD129" s="18"/>
      <c r="AE129" s="18"/>
      <c r="AF129" s="18"/>
      <c r="AG129" s="18"/>
      <c r="AH129" s="17"/>
      <c r="AI129" s="18"/>
      <c r="AK129" s="19"/>
      <c r="AP129" s="18"/>
      <c r="AQ129" s="19"/>
      <c r="AT129" s="21"/>
      <c r="AU129" s="21"/>
      <c r="AV129" s="21"/>
      <c r="AX129" s="18"/>
      <c r="AZ129" s="18"/>
      <c r="BA129" s="18"/>
      <c r="BB129" s="18"/>
      <c r="BC129" s="18"/>
    </row>
    <row r="130" spans="1:55">
      <c r="A130" s="17"/>
      <c r="B130" s="18"/>
      <c r="C130" s="18"/>
      <c r="D130" s="18"/>
      <c r="E130" s="18"/>
      <c r="F130" s="18"/>
      <c r="G130" s="18"/>
      <c r="H130" s="18"/>
      <c r="I130" s="18"/>
      <c r="J130" s="18"/>
      <c r="K130" s="18"/>
      <c r="L130" s="18"/>
      <c r="M130" s="18"/>
      <c r="N130" s="18"/>
      <c r="O130" s="18"/>
      <c r="P130" s="18"/>
      <c r="Q130" s="18"/>
      <c r="R130" s="18"/>
      <c r="S130" s="17"/>
      <c r="T130" s="17"/>
      <c r="U130" s="18"/>
      <c r="V130" s="18"/>
      <c r="W130" s="21"/>
      <c r="X130" s="21"/>
      <c r="Y130" s="18"/>
      <c r="Z130" s="21"/>
      <c r="AA130" s="21"/>
      <c r="AB130" s="21"/>
      <c r="AC130" s="18"/>
      <c r="AD130" s="18"/>
      <c r="AE130" s="18"/>
      <c r="AF130" s="18"/>
      <c r="AG130" s="18"/>
      <c r="AH130" s="17"/>
      <c r="AI130" s="18"/>
      <c r="AK130" s="19"/>
      <c r="AP130" s="18"/>
      <c r="AQ130" s="19"/>
      <c r="AT130" s="21"/>
      <c r="AU130" s="21"/>
      <c r="AV130" s="21"/>
      <c r="AX130" s="18"/>
      <c r="AZ130" s="18"/>
      <c r="BA130" s="18"/>
      <c r="BB130" s="18"/>
      <c r="BC130" s="18"/>
    </row>
    <row r="131" spans="1:55">
      <c r="A131" s="17"/>
      <c r="B131" s="18"/>
      <c r="C131" s="18"/>
      <c r="D131" s="18"/>
      <c r="E131" s="18"/>
      <c r="F131" s="18"/>
      <c r="G131" s="18"/>
      <c r="H131" s="18"/>
      <c r="I131" s="18"/>
      <c r="J131" s="18"/>
      <c r="K131" s="18"/>
      <c r="L131" s="18"/>
      <c r="M131" s="18"/>
      <c r="N131" s="18"/>
      <c r="O131" s="18"/>
      <c r="P131" s="18"/>
      <c r="Q131" s="18"/>
      <c r="R131" s="18"/>
      <c r="S131" s="17"/>
      <c r="T131" s="17"/>
      <c r="U131" s="18"/>
      <c r="V131" s="18"/>
      <c r="W131" s="21"/>
      <c r="X131" s="21"/>
      <c r="Y131" s="18"/>
      <c r="Z131" s="21"/>
      <c r="AA131" s="21"/>
      <c r="AB131" s="21"/>
      <c r="AC131" s="18"/>
      <c r="AD131" s="18"/>
      <c r="AE131" s="18"/>
      <c r="AF131" s="18"/>
      <c r="AG131" s="18"/>
      <c r="AH131" s="17"/>
      <c r="AI131" s="18"/>
      <c r="AK131" s="19"/>
      <c r="AP131" s="18"/>
      <c r="AQ131" s="19"/>
      <c r="AT131" s="21"/>
      <c r="AU131" s="21"/>
      <c r="AV131" s="21"/>
      <c r="AX131" s="18"/>
      <c r="AZ131" s="18"/>
      <c r="BA131" s="18"/>
      <c r="BB131" s="18"/>
      <c r="BC131" s="18"/>
    </row>
    <row r="132" spans="1:55">
      <c r="A132" s="17"/>
      <c r="B132" s="18"/>
      <c r="C132" s="18"/>
      <c r="D132" s="18"/>
      <c r="E132" s="18"/>
      <c r="F132" s="18"/>
      <c r="G132" s="18"/>
      <c r="H132" s="18"/>
      <c r="I132" s="18"/>
      <c r="J132" s="18"/>
      <c r="K132" s="18"/>
      <c r="L132" s="18"/>
      <c r="M132" s="18"/>
      <c r="N132" s="18"/>
      <c r="O132" s="18"/>
      <c r="P132" s="18"/>
      <c r="Q132" s="18"/>
      <c r="R132" s="18"/>
      <c r="S132" s="17"/>
      <c r="T132" s="17"/>
      <c r="U132" s="18"/>
      <c r="V132" s="18"/>
      <c r="W132" s="21"/>
      <c r="X132" s="21"/>
      <c r="Y132" s="18"/>
      <c r="Z132" s="21"/>
      <c r="AA132" s="21"/>
      <c r="AB132" s="21"/>
      <c r="AC132" s="18"/>
      <c r="AD132" s="18"/>
      <c r="AE132" s="18"/>
      <c r="AF132" s="18"/>
      <c r="AG132" s="18"/>
      <c r="AH132" s="17"/>
      <c r="AI132" s="18"/>
      <c r="AK132" s="19"/>
      <c r="AP132" s="18"/>
      <c r="AQ132" s="19"/>
      <c r="AT132" s="21"/>
      <c r="AU132" s="21"/>
      <c r="AV132" s="21"/>
      <c r="AX132" s="18"/>
      <c r="AZ132" s="18"/>
      <c r="BA132" s="18"/>
      <c r="BB132" s="18"/>
      <c r="BC132" s="18"/>
    </row>
    <row r="133" spans="1:55">
      <c r="A133" s="17"/>
      <c r="B133" s="18"/>
      <c r="C133" s="18"/>
      <c r="D133" s="18"/>
      <c r="E133" s="18"/>
      <c r="F133" s="18"/>
      <c r="G133" s="18"/>
      <c r="H133" s="18"/>
      <c r="I133" s="18"/>
      <c r="J133" s="18"/>
      <c r="K133" s="18"/>
      <c r="L133" s="18"/>
      <c r="M133" s="18"/>
      <c r="N133" s="18"/>
      <c r="O133" s="18"/>
      <c r="P133" s="18"/>
      <c r="Q133" s="18"/>
      <c r="R133" s="18"/>
      <c r="S133" s="17"/>
      <c r="T133" s="17"/>
      <c r="U133" s="18"/>
      <c r="V133" s="18"/>
      <c r="W133" s="21"/>
      <c r="X133" s="21"/>
      <c r="Y133" s="18"/>
      <c r="Z133" s="21"/>
      <c r="AA133" s="21"/>
      <c r="AB133" s="21"/>
      <c r="AC133" s="18"/>
      <c r="AD133" s="18"/>
      <c r="AE133" s="18"/>
      <c r="AF133" s="18"/>
      <c r="AG133" s="18"/>
      <c r="AH133" s="17"/>
      <c r="AI133" s="18"/>
      <c r="AK133" s="19"/>
      <c r="AP133" s="18"/>
      <c r="AQ133" s="19"/>
      <c r="AT133" s="21"/>
      <c r="AU133" s="21"/>
      <c r="AV133" s="21"/>
      <c r="AX133" s="18"/>
      <c r="AZ133" s="18"/>
      <c r="BA133" s="18"/>
      <c r="BB133" s="18"/>
      <c r="BC133" s="18"/>
    </row>
    <row r="134" spans="1:55">
      <c r="A134" s="17"/>
      <c r="B134" s="18"/>
      <c r="C134" s="18"/>
      <c r="D134" s="18"/>
      <c r="E134" s="18"/>
      <c r="F134" s="18"/>
      <c r="G134" s="18"/>
      <c r="H134" s="18"/>
      <c r="I134" s="18"/>
      <c r="J134" s="18"/>
      <c r="K134" s="18"/>
      <c r="L134" s="18"/>
      <c r="M134" s="18"/>
      <c r="N134" s="18"/>
      <c r="O134" s="18"/>
      <c r="P134" s="18"/>
      <c r="Q134" s="18"/>
      <c r="R134" s="18"/>
      <c r="S134" s="17"/>
      <c r="T134" s="17"/>
      <c r="U134" s="18"/>
      <c r="V134" s="18"/>
      <c r="W134" s="21"/>
      <c r="X134" s="21"/>
      <c r="Y134" s="18"/>
      <c r="Z134" s="21"/>
      <c r="AA134" s="21"/>
      <c r="AB134" s="21"/>
      <c r="AC134" s="18"/>
      <c r="AD134" s="18"/>
      <c r="AE134" s="18"/>
      <c r="AF134" s="18"/>
      <c r="AG134" s="18"/>
      <c r="AH134" s="17"/>
      <c r="AI134" s="18"/>
      <c r="AK134" s="19"/>
      <c r="AP134" s="18"/>
      <c r="AQ134" s="19"/>
      <c r="AT134" s="21"/>
      <c r="AU134" s="21"/>
      <c r="AV134" s="21"/>
      <c r="AX134" s="18"/>
      <c r="AZ134" s="18"/>
      <c r="BA134" s="18"/>
      <c r="BB134" s="18"/>
      <c r="BC134" s="18"/>
    </row>
    <row r="135" spans="1:55">
      <c r="A135" s="17"/>
      <c r="B135" s="18"/>
      <c r="C135" s="18"/>
      <c r="D135" s="18"/>
      <c r="E135" s="18"/>
      <c r="F135" s="18"/>
      <c r="G135" s="18"/>
      <c r="H135" s="18"/>
      <c r="I135" s="18"/>
      <c r="J135" s="18"/>
      <c r="K135" s="18"/>
      <c r="L135" s="18"/>
      <c r="M135" s="18"/>
      <c r="N135" s="18"/>
      <c r="O135" s="18"/>
      <c r="P135" s="18"/>
      <c r="Q135" s="18"/>
      <c r="R135" s="18"/>
      <c r="S135" s="17"/>
      <c r="T135" s="17"/>
      <c r="U135" s="18"/>
      <c r="V135" s="18"/>
      <c r="W135" s="21"/>
      <c r="X135" s="21"/>
      <c r="Y135" s="18"/>
      <c r="Z135" s="21"/>
      <c r="AA135" s="21"/>
      <c r="AB135" s="21"/>
      <c r="AC135" s="18"/>
      <c r="AD135" s="18"/>
      <c r="AE135" s="18"/>
      <c r="AF135" s="18"/>
      <c r="AG135" s="18"/>
      <c r="AH135" s="17"/>
      <c r="AI135" s="18"/>
      <c r="AK135" s="19"/>
      <c r="AP135" s="18"/>
      <c r="AQ135" s="19"/>
      <c r="AT135" s="21"/>
      <c r="AU135" s="21"/>
      <c r="AV135" s="21"/>
      <c r="AX135" s="18"/>
      <c r="AZ135" s="18"/>
      <c r="BA135" s="18"/>
      <c r="BB135" s="18"/>
      <c r="BC135" s="18"/>
    </row>
    <row r="136" spans="1:55">
      <c r="A136" s="17"/>
      <c r="B136" s="18"/>
      <c r="C136" s="18"/>
      <c r="D136" s="18"/>
      <c r="E136" s="18"/>
      <c r="F136" s="18"/>
      <c r="G136" s="18"/>
      <c r="H136" s="18"/>
      <c r="I136" s="18"/>
      <c r="J136" s="18"/>
      <c r="K136" s="18"/>
      <c r="L136" s="18"/>
      <c r="M136" s="18"/>
      <c r="N136" s="18"/>
      <c r="O136" s="18"/>
      <c r="P136" s="18"/>
      <c r="Q136" s="18"/>
      <c r="R136" s="18"/>
      <c r="S136" s="17"/>
      <c r="T136" s="17"/>
      <c r="U136" s="18"/>
      <c r="V136" s="18"/>
      <c r="W136" s="21"/>
      <c r="X136" s="21"/>
      <c r="Y136" s="18"/>
      <c r="Z136" s="21"/>
      <c r="AA136" s="21"/>
      <c r="AB136" s="21"/>
      <c r="AC136" s="18"/>
      <c r="AD136" s="18"/>
      <c r="AE136" s="18"/>
      <c r="AF136" s="18"/>
      <c r="AG136" s="18"/>
      <c r="AH136" s="17"/>
      <c r="AI136" s="18"/>
      <c r="AK136" s="19"/>
      <c r="AP136" s="18"/>
      <c r="AQ136" s="19"/>
      <c r="AT136" s="21"/>
      <c r="AU136" s="21"/>
      <c r="AV136" s="21"/>
      <c r="AX136" s="18"/>
      <c r="AZ136" s="18"/>
      <c r="BA136" s="18"/>
      <c r="BB136" s="18"/>
      <c r="BC136" s="18"/>
    </row>
    <row r="137" spans="1:55">
      <c r="A137" s="17"/>
      <c r="B137" s="18"/>
      <c r="C137" s="18"/>
      <c r="D137" s="18"/>
      <c r="E137" s="18"/>
      <c r="F137" s="18"/>
      <c r="G137" s="18"/>
      <c r="H137" s="18"/>
      <c r="I137" s="18"/>
      <c r="J137" s="18"/>
      <c r="K137" s="18"/>
      <c r="L137" s="18"/>
      <c r="M137" s="18"/>
      <c r="N137" s="18"/>
      <c r="O137" s="18"/>
      <c r="P137" s="18"/>
      <c r="Q137" s="18"/>
      <c r="R137" s="18"/>
      <c r="S137" s="17"/>
      <c r="T137" s="17"/>
      <c r="U137" s="18"/>
      <c r="V137" s="18"/>
      <c r="W137" s="21"/>
      <c r="X137" s="21"/>
      <c r="Y137" s="18"/>
      <c r="Z137" s="21"/>
      <c r="AA137" s="21"/>
      <c r="AB137" s="21"/>
      <c r="AC137" s="18"/>
      <c r="AD137" s="18"/>
      <c r="AE137" s="18"/>
      <c r="AF137" s="18"/>
      <c r="AG137" s="18"/>
      <c r="AH137" s="17"/>
      <c r="AI137" s="18"/>
      <c r="AK137" s="19"/>
      <c r="AP137" s="18"/>
      <c r="AQ137" s="19"/>
      <c r="AT137" s="21"/>
      <c r="AU137" s="21"/>
      <c r="AV137" s="21"/>
      <c r="AX137" s="18"/>
      <c r="AZ137" s="18"/>
      <c r="BA137" s="18"/>
      <c r="BB137" s="18"/>
      <c r="BC137" s="18"/>
    </row>
    <row r="138" spans="1:55">
      <c r="A138" s="17"/>
      <c r="B138" s="18"/>
      <c r="C138" s="18"/>
      <c r="D138" s="18"/>
      <c r="E138" s="18"/>
      <c r="F138" s="18"/>
      <c r="G138" s="18"/>
      <c r="H138" s="18"/>
      <c r="I138" s="18"/>
      <c r="J138" s="18"/>
      <c r="K138" s="18"/>
      <c r="L138" s="18"/>
      <c r="M138" s="18"/>
      <c r="N138" s="18"/>
      <c r="O138" s="18"/>
      <c r="P138" s="18"/>
      <c r="Q138" s="18"/>
      <c r="R138" s="18"/>
      <c r="S138" s="17"/>
      <c r="T138" s="17"/>
      <c r="U138" s="18"/>
      <c r="V138" s="18"/>
      <c r="W138" s="21"/>
      <c r="X138" s="21"/>
      <c r="Y138" s="18"/>
      <c r="Z138" s="21"/>
      <c r="AA138" s="21"/>
      <c r="AB138" s="21"/>
      <c r="AC138" s="18"/>
      <c r="AD138" s="18"/>
      <c r="AE138" s="18"/>
      <c r="AF138" s="18"/>
      <c r="AG138" s="18"/>
      <c r="AH138" s="17"/>
      <c r="AI138" s="18"/>
      <c r="AK138" s="19"/>
      <c r="AP138" s="18"/>
      <c r="AQ138" s="19"/>
      <c r="AT138" s="21"/>
      <c r="AU138" s="21"/>
      <c r="AV138" s="21"/>
      <c r="AX138" s="18"/>
      <c r="AZ138" s="18"/>
      <c r="BA138" s="18"/>
      <c r="BB138" s="18"/>
      <c r="BC138" s="18"/>
    </row>
    <row r="139" spans="1:55">
      <c r="A139" s="17"/>
      <c r="B139" s="18"/>
      <c r="C139" s="18"/>
      <c r="D139" s="18"/>
      <c r="E139" s="18"/>
      <c r="F139" s="18"/>
      <c r="G139" s="18"/>
      <c r="H139" s="18"/>
      <c r="I139" s="18"/>
      <c r="J139" s="18"/>
      <c r="K139" s="18"/>
      <c r="L139" s="18"/>
      <c r="M139" s="18"/>
      <c r="N139" s="18"/>
      <c r="O139" s="18"/>
      <c r="P139" s="18"/>
      <c r="Q139" s="18"/>
      <c r="R139" s="18"/>
      <c r="S139" s="17"/>
      <c r="T139" s="17"/>
      <c r="U139" s="18"/>
      <c r="V139" s="18"/>
      <c r="W139" s="21"/>
      <c r="X139" s="21"/>
      <c r="Y139" s="18"/>
      <c r="Z139" s="21"/>
      <c r="AA139" s="21"/>
      <c r="AB139" s="21"/>
      <c r="AC139" s="18"/>
      <c r="AD139" s="18"/>
      <c r="AE139" s="18"/>
      <c r="AF139" s="18"/>
      <c r="AG139" s="18"/>
      <c r="AH139" s="17"/>
      <c r="AI139" s="18"/>
      <c r="AK139" s="19"/>
      <c r="AP139" s="18"/>
      <c r="AQ139" s="19"/>
      <c r="AT139" s="21"/>
      <c r="AU139" s="21"/>
      <c r="AV139" s="21"/>
      <c r="AX139" s="18"/>
      <c r="AZ139" s="18"/>
      <c r="BA139" s="18"/>
      <c r="BB139" s="18"/>
      <c r="BC139" s="18"/>
    </row>
    <row r="140" spans="1:55">
      <c r="A140" s="17"/>
      <c r="B140" s="18"/>
      <c r="C140" s="18"/>
      <c r="D140" s="18"/>
      <c r="E140" s="18"/>
      <c r="F140" s="18"/>
      <c r="G140" s="18"/>
      <c r="H140" s="18"/>
      <c r="I140" s="18"/>
      <c r="J140" s="18"/>
      <c r="K140" s="18"/>
      <c r="L140" s="18"/>
      <c r="M140" s="18"/>
      <c r="N140" s="18"/>
      <c r="O140" s="18"/>
      <c r="P140" s="18"/>
      <c r="Q140" s="18"/>
      <c r="R140" s="18"/>
      <c r="S140" s="17"/>
      <c r="T140" s="17"/>
      <c r="U140" s="18"/>
      <c r="V140" s="18"/>
      <c r="W140" s="21"/>
      <c r="X140" s="21"/>
      <c r="Y140" s="18"/>
      <c r="Z140" s="21"/>
      <c r="AA140" s="21"/>
      <c r="AB140" s="21"/>
      <c r="AC140" s="18"/>
      <c r="AD140" s="18"/>
      <c r="AE140" s="18"/>
      <c r="AF140" s="18"/>
      <c r="AG140" s="18"/>
      <c r="AH140" s="17"/>
      <c r="AI140" s="18"/>
      <c r="AK140" s="19"/>
      <c r="AP140" s="18"/>
      <c r="AQ140" s="19"/>
      <c r="AT140" s="21"/>
      <c r="AU140" s="21"/>
      <c r="AV140" s="21"/>
      <c r="AX140" s="18"/>
      <c r="AZ140" s="18"/>
      <c r="BA140" s="18"/>
      <c r="BB140" s="18"/>
      <c r="BC140" s="18"/>
    </row>
    <row r="141" spans="1:55">
      <c r="A141" s="17"/>
      <c r="B141" s="18"/>
      <c r="C141" s="18"/>
      <c r="D141" s="18"/>
      <c r="E141" s="18"/>
      <c r="F141" s="18"/>
      <c r="G141" s="18"/>
      <c r="H141" s="18"/>
      <c r="I141" s="18"/>
      <c r="J141" s="18"/>
      <c r="K141" s="18"/>
      <c r="L141" s="18"/>
      <c r="M141" s="18"/>
      <c r="N141" s="18"/>
      <c r="O141" s="18"/>
      <c r="P141" s="18"/>
      <c r="Q141" s="18"/>
      <c r="R141" s="18"/>
      <c r="S141" s="17"/>
      <c r="T141" s="17"/>
      <c r="U141" s="18"/>
      <c r="V141" s="18"/>
      <c r="W141" s="21"/>
      <c r="X141" s="21"/>
      <c r="Y141" s="18"/>
      <c r="Z141" s="21"/>
      <c r="AA141" s="21"/>
      <c r="AB141" s="21"/>
      <c r="AC141" s="18"/>
      <c r="AD141" s="18"/>
      <c r="AE141" s="18"/>
      <c r="AF141" s="18"/>
      <c r="AG141" s="18"/>
      <c r="AH141" s="17"/>
      <c r="AI141" s="18"/>
      <c r="AK141" s="19"/>
      <c r="AP141" s="18"/>
      <c r="AQ141" s="19"/>
      <c r="AT141" s="21"/>
      <c r="AU141" s="21"/>
      <c r="AV141" s="21"/>
      <c r="AX141" s="18"/>
      <c r="AZ141" s="18"/>
      <c r="BA141" s="18"/>
      <c r="BB141" s="18"/>
      <c r="BC141" s="18"/>
    </row>
    <row r="142" spans="1:55">
      <c r="A142" s="17"/>
      <c r="B142" s="18"/>
      <c r="C142" s="18"/>
      <c r="D142" s="18"/>
      <c r="E142" s="18"/>
      <c r="F142" s="18"/>
      <c r="G142" s="18"/>
      <c r="H142" s="18"/>
      <c r="I142" s="18"/>
      <c r="J142" s="18"/>
      <c r="K142" s="18"/>
      <c r="L142" s="18"/>
      <c r="M142" s="18"/>
      <c r="N142" s="18"/>
      <c r="O142" s="18"/>
      <c r="P142" s="18"/>
      <c r="Q142" s="18"/>
      <c r="R142" s="18"/>
      <c r="S142" s="17"/>
      <c r="T142" s="17"/>
      <c r="U142" s="18"/>
      <c r="V142" s="18"/>
      <c r="W142" s="21"/>
      <c r="X142" s="21"/>
      <c r="Y142" s="18"/>
      <c r="Z142" s="21"/>
      <c r="AA142" s="21"/>
      <c r="AB142" s="21"/>
      <c r="AC142" s="18"/>
      <c r="AD142" s="18"/>
      <c r="AE142" s="18"/>
      <c r="AF142" s="18"/>
      <c r="AG142" s="18"/>
      <c r="AH142" s="17"/>
      <c r="AI142" s="18"/>
      <c r="AK142" s="19"/>
      <c r="AP142" s="18"/>
      <c r="AQ142" s="19"/>
      <c r="AT142" s="21"/>
      <c r="AU142" s="21"/>
      <c r="AV142" s="21"/>
      <c r="AX142" s="18"/>
      <c r="AZ142" s="18"/>
      <c r="BA142" s="18"/>
      <c r="BB142" s="18"/>
      <c r="BC142" s="18"/>
    </row>
    <row r="143" spans="1:55">
      <c r="A143" s="17"/>
      <c r="B143" s="18"/>
      <c r="C143" s="18"/>
      <c r="D143" s="18"/>
      <c r="E143" s="18"/>
      <c r="F143" s="18"/>
      <c r="G143" s="18"/>
      <c r="H143" s="18"/>
      <c r="I143" s="18"/>
      <c r="J143" s="18"/>
      <c r="K143" s="18"/>
      <c r="L143" s="18"/>
      <c r="M143" s="18"/>
      <c r="N143" s="18"/>
      <c r="O143" s="18"/>
      <c r="P143" s="18"/>
      <c r="Q143" s="18"/>
      <c r="R143" s="18"/>
      <c r="S143" s="17"/>
      <c r="T143" s="17"/>
      <c r="U143" s="18"/>
      <c r="V143" s="18"/>
      <c r="W143" s="21"/>
      <c r="X143" s="21"/>
      <c r="Y143" s="18"/>
      <c r="Z143" s="21"/>
      <c r="AA143" s="21"/>
      <c r="AB143" s="21"/>
      <c r="AC143" s="18"/>
      <c r="AD143" s="18"/>
      <c r="AE143" s="18"/>
      <c r="AF143" s="18"/>
      <c r="AG143" s="18"/>
      <c r="AH143" s="17"/>
      <c r="AI143" s="18"/>
      <c r="AK143" s="19"/>
      <c r="AP143" s="18"/>
      <c r="AQ143" s="19"/>
      <c r="AT143" s="21"/>
      <c r="AU143" s="21"/>
      <c r="AV143" s="21"/>
      <c r="AX143" s="18"/>
      <c r="AZ143" s="18"/>
      <c r="BA143" s="18"/>
      <c r="BB143" s="18"/>
      <c r="BC143" s="18"/>
    </row>
    <row r="144" spans="1:55">
      <c r="A144" s="17"/>
      <c r="B144" s="18"/>
      <c r="C144" s="18"/>
      <c r="D144" s="18"/>
      <c r="E144" s="18"/>
      <c r="F144" s="18"/>
      <c r="G144" s="18"/>
      <c r="H144" s="18"/>
      <c r="I144" s="18"/>
      <c r="J144" s="18"/>
      <c r="K144" s="18"/>
      <c r="L144" s="18"/>
      <c r="M144" s="18"/>
      <c r="N144" s="18"/>
      <c r="O144" s="18"/>
      <c r="P144" s="18"/>
      <c r="Q144" s="18"/>
      <c r="R144" s="18"/>
      <c r="S144" s="17"/>
      <c r="T144" s="17"/>
      <c r="U144" s="18"/>
      <c r="V144" s="18"/>
      <c r="W144" s="21"/>
      <c r="X144" s="21"/>
      <c r="Y144" s="18"/>
      <c r="Z144" s="21"/>
      <c r="AA144" s="21"/>
      <c r="AB144" s="21"/>
      <c r="AC144" s="18"/>
      <c r="AD144" s="18"/>
      <c r="AE144" s="18"/>
      <c r="AF144" s="18"/>
      <c r="AG144" s="18"/>
      <c r="AH144" s="17"/>
      <c r="AI144" s="18"/>
      <c r="AK144" s="19"/>
      <c r="AP144" s="18"/>
      <c r="AQ144" s="19"/>
      <c r="AT144" s="21"/>
      <c r="AU144" s="21"/>
      <c r="AV144" s="21"/>
      <c r="AX144" s="18"/>
      <c r="AZ144" s="18"/>
      <c r="BA144" s="18"/>
      <c r="BB144" s="18"/>
      <c r="BC144" s="18"/>
    </row>
    <row r="145" spans="1:55">
      <c r="A145" s="17"/>
      <c r="B145" s="18"/>
      <c r="C145" s="18"/>
      <c r="D145" s="18"/>
      <c r="E145" s="18"/>
      <c r="F145" s="18"/>
      <c r="G145" s="18"/>
      <c r="H145" s="18"/>
      <c r="I145" s="18"/>
      <c r="J145" s="18"/>
      <c r="K145" s="18"/>
      <c r="L145" s="18"/>
      <c r="M145" s="18"/>
      <c r="N145" s="18"/>
      <c r="O145" s="18"/>
      <c r="P145" s="18"/>
      <c r="Q145" s="18"/>
      <c r="R145" s="18"/>
      <c r="S145" s="17"/>
      <c r="T145" s="17"/>
      <c r="U145" s="18"/>
      <c r="V145" s="18"/>
      <c r="W145" s="21"/>
      <c r="X145" s="21"/>
      <c r="Y145" s="18"/>
      <c r="Z145" s="21"/>
      <c r="AA145" s="21"/>
      <c r="AB145" s="21"/>
      <c r="AC145" s="18"/>
      <c r="AD145" s="18"/>
      <c r="AE145" s="18"/>
      <c r="AF145" s="18"/>
      <c r="AG145" s="18"/>
      <c r="AH145" s="17"/>
      <c r="AI145" s="18"/>
      <c r="AK145" s="19"/>
      <c r="AP145" s="18"/>
      <c r="AQ145" s="19"/>
      <c r="AT145" s="21"/>
      <c r="AU145" s="21"/>
      <c r="AV145" s="21"/>
      <c r="AX145" s="18"/>
      <c r="AZ145" s="18"/>
      <c r="BA145" s="18"/>
      <c r="BB145" s="18"/>
      <c r="BC145" s="18"/>
    </row>
    <row r="146" spans="1:55">
      <c r="A146" s="17"/>
      <c r="B146" s="18"/>
      <c r="C146" s="18"/>
      <c r="D146" s="18"/>
      <c r="E146" s="18"/>
      <c r="F146" s="18"/>
      <c r="G146" s="18"/>
      <c r="H146" s="18"/>
      <c r="I146" s="18"/>
      <c r="J146" s="18"/>
      <c r="K146" s="18"/>
      <c r="L146" s="18"/>
      <c r="M146" s="18"/>
      <c r="N146" s="18"/>
      <c r="O146" s="18"/>
      <c r="P146" s="18"/>
      <c r="Q146" s="18"/>
      <c r="R146" s="18"/>
      <c r="S146" s="17"/>
      <c r="T146" s="17"/>
      <c r="U146" s="18"/>
      <c r="V146" s="18"/>
      <c r="W146" s="21"/>
      <c r="X146" s="21"/>
      <c r="Y146" s="18"/>
      <c r="Z146" s="21"/>
      <c r="AA146" s="21"/>
      <c r="AB146" s="21"/>
      <c r="AC146" s="18"/>
      <c r="AD146" s="18"/>
      <c r="AE146" s="18"/>
      <c r="AF146" s="18"/>
      <c r="AG146" s="18"/>
      <c r="AH146" s="17"/>
      <c r="AI146" s="18"/>
      <c r="AK146" s="19"/>
      <c r="AP146" s="18"/>
      <c r="AQ146" s="19"/>
      <c r="AT146" s="21"/>
      <c r="AU146" s="21"/>
      <c r="AV146" s="21"/>
      <c r="AX146" s="18"/>
      <c r="AZ146" s="18"/>
      <c r="BA146" s="18"/>
      <c r="BB146" s="18"/>
      <c r="BC146" s="18"/>
    </row>
    <row r="147" spans="1:55">
      <c r="A147" s="17"/>
      <c r="B147" s="18"/>
      <c r="C147" s="18"/>
      <c r="D147" s="18"/>
      <c r="E147" s="18"/>
      <c r="F147" s="18"/>
      <c r="G147" s="18"/>
      <c r="H147" s="18"/>
      <c r="I147" s="18"/>
      <c r="J147" s="18"/>
      <c r="K147" s="18"/>
      <c r="L147" s="18"/>
      <c r="M147" s="18"/>
      <c r="N147" s="18"/>
      <c r="O147" s="18"/>
      <c r="P147" s="18"/>
      <c r="Q147" s="18"/>
      <c r="R147" s="18"/>
      <c r="S147" s="17"/>
      <c r="T147" s="17"/>
      <c r="U147" s="18"/>
      <c r="V147" s="18"/>
      <c r="W147" s="21"/>
      <c r="X147" s="21"/>
      <c r="Y147" s="18"/>
      <c r="Z147" s="21"/>
      <c r="AA147" s="21"/>
      <c r="AB147" s="21"/>
      <c r="AC147" s="18"/>
      <c r="AD147" s="18"/>
      <c r="AE147" s="18"/>
      <c r="AF147" s="18"/>
      <c r="AG147" s="18"/>
      <c r="AH147" s="17"/>
      <c r="AI147" s="18"/>
      <c r="AK147" s="19"/>
      <c r="AP147" s="18"/>
      <c r="AQ147" s="19"/>
      <c r="AT147" s="21"/>
      <c r="AU147" s="21"/>
      <c r="AV147" s="21"/>
      <c r="AX147" s="18"/>
      <c r="AZ147" s="18"/>
      <c r="BA147" s="18"/>
      <c r="BB147" s="18"/>
      <c r="BC147" s="18"/>
    </row>
    <row r="148" spans="1:55">
      <c r="A148" s="17"/>
      <c r="B148" s="18"/>
      <c r="C148" s="18"/>
      <c r="D148" s="18"/>
      <c r="E148" s="18"/>
      <c r="F148" s="18"/>
      <c r="G148" s="18"/>
      <c r="H148" s="18"/>
      <c r="I148" s="18"/>
      <c r="J148" s="18"/>
      <c r="K148" s="18"/>
      <c r="L148" s="18"/>
      <c r="M148" s="18"/>
      <c r="N148" s="18"/>
      <c r="O148" s="18"/>
      <c r="P148" s="18"/>
      <c r="Q148" s="18"/>
      <c r="R148" s="18"/>
      <c r="S148" s="17"/>
      <c r="T148" s="17"/>
      <c r="U148" s="18"/>
      <c r="V148" s="18"/>
      <c r="W148" s="21"/>
      <c r="X148" s="21"/>
      <c r="Y148" s="18"/>
      <c r="Z148" s="21"/>
      <c r="AA148" s="21"/>
      <c r="AB148" s="21"/>
      <c r="AC148" s="18"/>
      <c r="AD148" s="18"/>
      <c r="AE148" s="18"/>
      <c r="AF148" s="18"/>
      <c r="AG148" s="18"/>
      <c r="AH148" s="17"/>
      <c r="AI148" s="18"/>
      <c r="AK148" s="19"/>
      <c r="AP148" s="18"/>
      <c r="AQ148" s="19"/>
      <c r="AT148" s="21"/>
      <c r="AU148" s="21"/>
      <c r="AV148" s="21"/>
      <c r="AX148" s="18"/>
      <c r="AZ148" s="18"/>
      <c r="BA148" s="18"/>
      <c r="BB148" s="18"/>
      <c r="BC148" s="18"/>
    </row>
    <row r="149" spans="1:55">
      <c r="A149" s="17"/>
      <c r="B149" s="18"/>
      <c r="C149" s="18"/>
      <c r="D149" s="18"/>
      <c r="E149" s="18"/>
      <c r="F149" s="18"/>
      <c r="G149" s="18"/>
      <c r="H149" s="18"/>
      <c r="I149" s="18"/>
      <c r="J149" s="18"/>
      <c r="K149" s="18"/>
      <c r="L149" s="18"/>
      <c r="M149" s="18"/>
      <c r="N149" s="18"/>
      <c r="O149" s="18"/>
      <c r="P149" s="18"/>
      <c r="Q149" s="18"/>
      <c r="R149" s="18"/>
      <c r="S149" s="17"/>
      <c r="T149" s="17"/>
      <c r="U149" s="18"/>
      <c r="V149" s="18"/>
      <c r="W149" s="21"/>
      <c r="X149" s="21"/>
      <c r="Y149" s="18"/>
      <c r="Z149" s="21"/>
      <c r="AA149" s="21"/>
      <c r="AB149" s="21"/>
      <c r="AC149" s="18"/>
      <c r="AD149" s="18"/>
      <c r="AE149" s="18"/>
      <c r="AF149" s="18"/>
      <c r="AG149" s="18"/>
      <c r="AH149" s="17"/>
      <c r="AI149" s="18"/>
      <c r="AK149" s="19"/>
      <c r="AP149" s="18"/>
      <c r="AQ149" s="19"/>
      <c r="AT149" s="21"/>
      <c r="AU149" s="21"/>
      <c r="AV149" s="21"/>
      <c r="AX149" s="18"/>
      <c r="AZ149" s="18"/>
      <c r="BA149" s="18"/>
      <c r="BB149" s="18"/>
      <c r="BC149" s="18"/>
    </row>
    <row r="150" spans="1:55">
      <c r="A150" s="17"/>
      <c r="B150" s="18"/>
      <c r="C150" s="18"/>
      <c r="D150" s="18"/>
      <c r="E150" s="18"/>
      <c r="F150" s="18"/>
      <c r="G150" s="18"/>
      <c r="H150" s="18"/>
      <c r="I150" s="18"/>
      <c r="J150" s="18"/>
      <c r="K150" s="18"/>
      <c r="L150" s="18"/>
      <c r="M150" s="18"/>
      <c r="N150" s="18"/>
      <c r="O150" s="18"/>
      <c r="P150" s="18"/>
      <c r="Q150" s="18"/>
      <c r="R150" s="18"/>
      <c r="S150" s="17"/>
      <c r="T150" s="17"/>
      <c r="U150" s="18"/>
      <c r="V150" s="18"/>
      <c r="W150" s="21"/>
      <c r="X150" s="21"/>
      <c r="Y150" s="18"/>
      <c r="Z150" s="21"/>
      <c r="AA150" s="21"/>
      <c r="AB150" s="21"/>
      <c r="AC150" s="18"/>
      <c r="AD150" s="18"/>
      <c r="AE150" s="18"/>
      <c r="AF150" s="18"/>
      <c r="AG150" s="18"/>
      <c r="AH150" s="17"/>
      <c r="AI150" s="18"/>
      <c r="AK150" s="19"/>
      <c r="AP150" s="18"/>
      <c r="AQ150" s="19"/>
      <c r="AT150" s="21"/>
      <c r="AU150" s="21"/>
      <c r="AV150" s="21"/>
      <c r="AX150" s="18"/>
      <c r="AZ150" s="18"/>
      <c r="BA150" s="18"/>
      <c r="BB150" s="18"/>
      <c r="BC150" s="18"/>
    </row>
    <row r="151" spans="1:55">
      <c r="A151" s="17"/>
      <c r="B151" s="18"/>
      <c r="C151" s="18"/>
      <c r="D151" s="18"/>
      <c r="E151" s="18"/>
      <c r="F151" s="18"/>
      <c r="G151" s="18"/>
      <c r="H151" s="18"/>
      <c r="I151" s="18"/>
      <c r="J151" s="18"/>
      <c r="K151" s="18"/>
      <c r="L151" s="18"/>
      <c r="M151" s="18"/>
      <c r="N151" s="18"/>
      <c r="O151" s="18"/>
      <c r="P151" s="18"/>
      <c r="Q151" s="18"/>
      <c r="R151" s="18"/>
      <c r="S151" s="17"/>
      <c r="T151" s="17"/>
      <c r="U151" s="18"/>
      <c r="V151" s="18"/>
      <c r="W151" s="21"/>
      <c r="X151" s="21"/>
      <c r="Y151" s="18"/>
      <c r="Z151" s="21"/>
      <c r="AA151" s="21"/>
      <c r="AB151" s="21"/>
      <c r="AC151" s="18"/>
      <c r="AD151" s="18"/>
      <c r="AE151" s="18"/>
      <c r="AF151" s="18"/>
      <c r="AG151" s="18"/>
      <c r="AH151" s="17"/>
      <c r="AI151" s="18"/>
      <c r="AK151" s="19"/>
      <c r="AP151" s="18"/>
      <c r="AQ151" s="19"/>
      <c r="AT151" s="21"/>
      <c r="AU151" s="21"/>
      <c r="AV151" s="21"/>
      <c r="AX151" s="18"/>
      <c r="AZ151" s="18"/>
      <c r="BA151" s="18"/>
      <c r="BB151" s="18"/>
      <c r="BC151" s="18"/>
    </row>
    <row r="152" spans="1:55">
      <c r="A152" s="17"/>
      <c r="B152" s="18"/>
      <c r="C152" s="18"/>
      <c r="D152" s="18"/>
      <c r="E152" s="18"/>
      <c r="F152" s="18"/>
      <c r="G152" s="18"/>
      <c r="H152" s="18"/>
      <c r="I152" s="18"/>
      <c r="J152" s="18"/>
      <c r="K152" s="18"/>
      <c r="L152" s="18"/>
      <c r="M152" s="18"/>
      <c r="N152" s="18"/>
      <c r="O152" s="18"/>
      <c r="P152" s="18"/>
      <c r="Q152" s="18"/>
      <c r="R152" s="18"/>
      <c r="S152" s="17"/>
      <c r="T152" s="17"/>
      <c r="U152" s="18"/>
      <c r="V152" s="18"/>
      <c r="W152" s="21"/>
      <c r="X152" s="21"/>
      <c r="Y152" s="18"/>
      <c r="Z152" s="21"/>
      <c r="AA152" s="21"/>
      <c r="AB152" s="21"/>
      <c r="AC152" s="18"/>
      <c r="AD152" s="18"/>
      <c r="AE152" s="18"/>
      <c r="AF152" s="18"/>
      <c r="AG152" s="18"/>
      <c r="AH152" s="17"/>
      <c r="AI152" s="18"/>
      <c r="AK152" s="19"/>
      <c r="AP152" s="18"/>
      <c r="AQ152" s="19"/>
      <c r="AT152" s="21"/>
      <c r="AU152" s="21"/>
      <c r="AV152" s="21"/>
      <c r="AX152" s="18"/>
      <c r="AZ152" s="18"/>
      <c r="BA152" s="18"/>
      <c r="BB152" s="18"/>
      <c r="BC152" s="18"/>
    </row>
    <row r="153" spans="1:55">
      <c r="A153" s="17"/>
      <c r="B153" s="18"/>
      <c r="C153" s="18"/>
      <c r="D153" s="18"/>
      <c r="E153" s="18"/>
      <c r="F153" s="18"/>
      <c r="G153" s="18"/>
      <c r="H153" s="18"/>
      <c r="I153" s="18"/>
      <c r="J153" s="18"/>
      <c r="K153" s="18"/>
      <c r="L153" s="18"/>
      <c r="M153" s="18"/>
      <c r="N153" s="18"/>
      <c r="O153" s="18"/>
      <c r="P153" s="18"/>
      <c r="Q153" s="18"/>
      <c r="R153" s="18"/>
      <c r="S153" s="17"/>
      <c r="T153" s="17"/>
      <c r="U153" s="18"/>
      <c r="V153" s="18"/>
      <c r="W153" s="21"/>
      <c r="X153" s="21"/>
      <c r="Y153" s="18"/>
      <c r="Z153" s="21"/>
      <c r="AA153" s="21"/>
      <c r="AB153" s="21"/>
      <c r="AC153" s="18"/>
      <c r="AD153" s="18"/>
      <c r="AE153" s="18"/>
      <c r="AF153" s="18"/>
      <c r="AG153" s="18"/>
      <c r="AH153" s="17"/>
      <c r="AI153" s="18"/>
      <c r="AK153" s="19"/>
      <c r="AP153" s="18"/>
      <c r="AQ153" s="19"/>
      <c r="AT153" s="21"/>
      <c r="AU153" s="21"/>
      <c r="AV153" s="21"/>
      <c r="AX153" s="18"/>
      <c r="AZ153" s="18"/>
      <c r="BA153" s="18"/>
      <c r="BB153" s="18"/>
      <c r="BC153" s="18"/>
    </row>
    <row r="154" spans="1:55">
      <c r="A154" s="17"/>
      <c r="B154" s="18"/>
      <c r="C154" s="18"/>
      <c r="D154" s="18"/>
      <c r="E154" s="18"/>
      <c r="F154" s="18"/>
      <c r="G154" s="18"/>
      <c r="H154" s="18"/>
      <c r="I154" s="18"/>
      <c r="J154" s="18"/>
      <c r="K154" s="18"/>
      <c r="L154" s="18"/>
      <c r="M154" s="18"/>
      <c r="N154" s="18"/>
      <c r="O154" s="18"/>
      <c r="P154" s="18"/>
      <c r="Q154" s="18"/>
      <c r="R154" s="18"/>
      <c r="S154" s="17"/>
      <c r="T154" s="17"/>
      <c r="U154" s="18"/>
      <c r="V154" s="18"/>
      <c r="W154" s="21"/>
      <c r="X154" s="21"/>
      <c r="Y154" s="18"/>
      <c r="Z154" s="21"/>
      <c r="AA154" s="21"/>
      <c r="AB154" s="21"/>
      <c r="AC154" s="18"/>
      <c r="AD154" s="18"/>
      <c r="AE154" s="18"/>
      <c r="AF154" s="18"/>
      <c r="AG154" s="18"/>
      <c r="AH154" s="17"/>
      <c r="AI154" s="18"/>
      <c r="AK154" s="19"/>
      <c r="AP154" s="18"/>
      <c r="AQ154" s="19"/>
      <c r="AT154" s="21"/>
      <c r="AU154" s="21"/>
      <c r="AV154" s="21"/>
      <c r="AX154" s="18"/>
      <c r="AZ154" s="18"/>
      <c r="BA154" s="18"/>
      <c r="BB154" s="18"/>
      <c r="BC154" s="18"/>
    </row>
    <row r="155" spans="1:55">
      <c r="A155" s="17"/>
      <c r="B155" s="18"/>
      <c r="C155" s="18"/>
      <c r="D155" s="18"/>
      <c r="E155" s="18"/>
      <c r="F155" s="18"/>
      <c r="G155" s="18"/>
      <c r="H155" s="18"/>
      <c r="I155" s="18"/>
      <c r="J155" s="18"/>
      <c r="K155" s="18"/>
      <c r="L155" s="18"/>
      <c r="M155" s="18"/>
      <c r="N155" s="18"/>
      <c r="O155" s="18"/>
      <c r="P155" s="18"/>
      <c r="Q155" s="18"/>
      <c r="R155" s="18"/>
      <c r="S155" s="17"/>
      <c r="T155" s="17"/>
      <c r="U155" s="18"/>
      <c r="V155" s="18"/>
      <c r="W155" s="21"/>
      <c r="X155" s="21"/>
      <c r="Y155" s="18"/>
      <c r="Z155" s="21"/>
      <c r="AA155" s="21"/>
      <c r="AB155" s="21"/>
      <c r="AC155" s="18"/>
      <c r="AD155" s="18"/>
      <c r="AE155" s="18"/>
      <c r="AF155" s="18"/>
      <c r="AG155" s="18"/>
      <c r="AH155" s="17"/>
      <c r="AI155" s="18"/>
      <c r="AK155" s="19"/>
      <c r="AP155" s="18"/>
      <c r="AQ155" s="19"/>
      <c r="AT155" s="21"/>
      <c r="AU155" s="21"/>
      <c r="AV155" s="21"/>
      <c r="AX155" s="18"/>
      <c r="AZ155" s="18"/>
      <c r="BA155" s="18"/>
      <c r="BB155" s="18"/>
      <c r="BC155" s="18"/>
    </row>
    <row r="156" spans="1:55">
      <c r="A156" s="17"/>
      <c r="B156" s="18"/>
      <c r="C156" s="18"/>
      <c r="D156" s="18"/>
      <c r="E156" s="18"/>
      <c r="F156" s="18"/>
      <c r="G156" s="18"/>
      <c r="H156" s="18"/>
      <c r="I156" s="18"/>
      <c r="J156" s="18"/>
      <c r="K156" s="18"/>
      <c r="L156" s="18"/>
      <c r="M156" s="18"/>
      <c r="N156" s="18"/>
      <c r="O156" s="18"/>
      <c r="P156" s="18"/>
      <c r="Q156" s="18"/>
      <c r="R156" s="18"/>
      <c r="S156" s="17"/>
      <c r="T156" s="17"/>
      <c r="U156" s="18"/>
      <c r="V156" s="18"/>
      <c r="W156" s="21"/>
      <c r="X156" s="21"/>
      <c r="Y156" s="18"/>
      <c r="Z156" s="21"/>
      <c r="AA156" s="21"/>
      <c r="AB156" s="21"/>
      <c r="AC156" s="18"/>
      <c r="AD156" s="18"/>
      <c r="AE156" s="18"/>
      <c r="AF156" s="18"/>
      <c r="AG156" s="18"/>
      <c r="AH156" s="17"/>
      <c r="AI156" s="18"/>
      <c r="AK156" s="19"/>
      <c r="AP156" s="18"/>
      <c r="AQ156" s="19"/>
      <c r="AT156" s="21"/>
      <c r="AU156" s="21"/>
      <c r="AV156" s="21"/>
      <c r="AX156" s="18"/>
      <c r="AZ156" s="18"/>
      <c r="BA156" s="18"/>
      <c r="BB156" s="18"/>
      <c r="BC156" s="18"/>
    </row>
    <row r="157" spans="1:55">
      <c r="A157" s="17"/>
      <c r="B157" s="18"/>
      <c r="C157" s="18"/>
      <c r="D157" s="18"/>
      <c r="E157" s="18"/>
      <c r="F157" s="18"/>
      <c r="G157" s="18"/>
      <c r="H157" s="18"/>
      <c r="I157" s="18"/>
      <c r="J157" s="18"/>
      <c r="K157" s="18"/>
      <c r="L157" s="18"/>
      <c r="M157" s="18"/>
      <c r="N157" s="18"/>
      <c r="O157" s="18"/>
      <c r="P157" s="18"/>
      <c r="Q157" s="18"/>
      <c r="R157" s="18"/>
      <c r="S157" s="17"/>
      <c r="T157" s="17"/>
      <c r="U157" s="18"/>
      <c r="V157" s="18"/>
      <c r="W157" s="21"/>
      <c r="X157" s="21"/>
      <c r="Y157" s="18"/>
      <c r="Z157" s="21"/>
      <c r="AA157" s="21"/>
      <c r="AB157" s="21"/>
      <c r="AC157" s="18"/>
      <c r="AD157" s="18"/>
      <c r="AE157" s="18"/>
      <c r="AF157" s="18"/>
      <c r="AG157" s="18"/>
      <c r="AH157" s="17"/>
      <c r="AI157" s="18"/>
      <c r="AK157" s="19"/>
      <c r="AP157" s="18"/>
      <c r="AQ157" s="19"/>
      <c r="AT157" s="21"/>
      <c r="AU157" s="21"/>
      <c r="AV157" s="21"/>
      <c r="AX157" s="18"/>
      <c r="AZ157" s="18"/>
      <c r="BA157" s="18"/>
      <c r="BB157" s="18"/>
      <c r="BC157" s="18"/>
    </row>
    <row r="158" spans="1:55">
      <c r="A158" s="17"/>
      <c r="B158" s="18"/>
      <c r="C158" s="18"/>
      <c r="D158" s="18"/>
      <c r="E158" s="18"/>
      <c r="F158" s="18"/>
      <c r="G158" s="18"/>
      <c r="H158" s="18"/>
      <c r="I158" s="18"/>
      <c r="J158" s="18"/>
      <c r="K158" s="18"/>
      <c r="L158" s="18"/>
      <c r="M158" s="18"/>
      <c r="N158" s="18"/>
      <c r="O158" s="18"/>
      <c r="P158" s="18"/>
      <c r="Q158" s="18"/>
      <c r="R158" s="18"/>
      <c r="S158" s="17"/>
      <c r="T158" s="17"/>
      <c r="U158" s="18"/>
      <c r="V158" s="18"/>
      <c r="W158" s="21"/>
      <c r="X158" s="21"/>
      <c r="Y158" s="18"/>
      <c r="Z158" s="21"/>
      <c r="AA158" s="21"/>
      <c r="AB158" s="21"/>
      <c r="AC158" s="18"/>
      <c r="AD158" s="18"/>
      <c r="AE158" s="18"/>
      <c r="AF158" s="18"/>
      <c r="AG158" s="18"/>
      <c r="AH158" s="17"/>
      <c r="AI158" s="18"/>
      <c r="AK158" s="19"/>
      <c r="AP158" s="18"/>
      <c r="AQ158" s="19"/>
      <c r="AT158" s="21"/>
      <c r="AU158" s="21"/>
      <c r="AV158" s="21"/>
      <c r="AX158" s="18"/>
      <c r="AZ158" s="18"/>
      <c r="BA158" s="18"/>
      <c r="BB158" s="18"/>
      <c r="BC158" s="18"/>
    </row>
    <row r="159" spans="1:55">
      <c r="A159" s="17"/>
      <c r="B159" s="18"/>
      <c r="C159" s="18"/>
      <c r="D159" s="18"/>
      <c r="E159" s="18"/>
      <c r="F159" s="18"/>
      <c r="G159" s="18"/>
      <c r="H159" s="18"/>
      <c r="I159" s="18"/>
      <c r="J159" s="18"/>
      <c r="K159" s="18"/>
      <c r="L159" s="18"/>
      <c r="M159" s="18"/>
      <c r="N159" s="18"/>
      <c r="O159" s="18"/>
      <c r="P159" s="18"/>
      <c r="Q159" s="18"/>
      <c r="R159" s="18"/>
      <c r="S159" s="17"/>
      <c r="T159" s="17"/>
      <c r="U159" s="18"/>
      <c r="V159" s="18"/>
      <c r="W159" s="21"/>
      <c r="X159" s="21"/>
      <c r="Y159" s="18"/>
      <c r="Z159" s="21"/>
      <c r="AA159" s="21"/>
      <c r="AB159" s="21"/>
      <c r="AC159" s="18"/>
      <c r="AD159" s="18"/>
      <c r="AE159" s="18"/>
      <c r="AF159" s="18"/>
      <c r="AG159" s="18"/>
      <c r="AH159" s="17"/>
      <c r="AI159" s="18"/>
      <c r="AK159" s="19"/>
      <c r="AP159" s="18"/>
      <c r="AQ159" s="19"/>
      <c r="AT159" s="21"/>
      <c r="AU159" s="21"/>
      <c r="AV159" s="21"/>
      <c r="AX159" s="18"/>
      <c r="AZ159" s="18"/>
      <c r="BA159" s="18"/>
      <c r="BB159" s="18"/>
      <c r="BC159" s="18"/>
    </row>
    <row r="160" spans="1:55">
      <c r="A160" s="17"/>
      <c r="B160" s="18"/>
      <c r="C160" s="18"/>
      <c r="D160" s="18"/>
      <c r="E160" s="18"/>
      <c r="F160" s="18"/>
      <c r="G160" s="18"/>
      <c r="H160" s="18"/>
      <c r="I160" s="18"/>
      <c r="J160" s="18"/>
      <c r="K160" s="18"/>
      <c r="L160" s="18"/>
      <c r="M160" s="18"/>
      <c r="N160" s="18"/>
      <c r="O160" s="18"/>
      <c r="P160" s="18"/>
      <c r="Q160" s="18"/>
      <c r="R160" s="18"/>
      <c r="S160" s="17"/>
      <c r="T160" s="17"/>
      <c r="U160" s="18"/>
      <c r="V160" s="18"/>
      <c r="W160" s="21"/>
      <c r="X160" s="21"/>
      <c r="Y160" s="18"/>
      <c r="Z160" s="21"/>
      <c r="AA160" s="21"/>
      <c r="AB160" s="21"/>
      <c r="AC160" s="18"/>
      <c r="AD160" s="18"/>
      <c r="AE160" s="18"/>
      <c r="AF160" s="18"/>
      <c r="AG160" s="18"/>
      <c r="AH160" s="17"/>
      <c r="AI160" s="18"/>
      <c r="AK160" s="19"/>
      <c r="AP160" s="18"/>
      <c r="AQ160" s="19"/>
      <c r="AT160" s="21"/>
      <c r="AU160" s="21"/>
      <c r="AV160" s="21"/>
      <c r="AX160" s="18"/>
      <c r="AZ160" s="18"/>
      <c r="BA160" s="18"/>
      <c r="BB160" s="18"/>
      <c r="BC160" s="18"/>
    </row>
    <row r="161" spans="1:55">
      <c r="A161" s="17"/>
      <c r="B161" s="18"/>
      <c r="C161" s="18"/>
      <c r="D161" s="18"/>
      <c r="E161" s="18"/>
      <c r="F161" s="18"/>
      <c r="G161" s="18"/>
      <c r="H161" s="18"/>
      <c r="I161" s="18"/>
      <c r="J161" s="18"/>
      <c r="K161" s="18"/>
      <c r="L161" s="18"/>
      <c r="M161" s="18"/>
      <c r="N161" s="18"/>
      <c r="O161" s="18"/>
      <c r="P161" s="18"/>
      <c r="Q161" s="18"/>
      <c r="R161" s="18"/>
      <c r="S161" s="17"/>
      <c r="T161" s="17"/>
      <c r="U161" s="18"/>
      <c r="V161" s="18"/>
      <c r="W161" s="21"/>
      <c r="X161" s="21"/>
      <c r="Y161" s="18"/>
      <c r="Z161" s="21"/>
      <c r="AA161" s="21"/>
      <c r="AB161" s="21"/>
      <c r="AC161" s="18"/>
      <c r="AD161" s="18"/>
      <c r="AE161" s="18"/>
      <c r="AF161" s="18"/>
      <c r="AG161" s="18"/>
      <c r="AH161" s="17"/>
      <c r="AI161" s="18"/>
      <c r="AK161" s="19"/>
      <c r="AP161" s="18"/>
      <c r="AQ161" s="19"/>
      <c r="AT161" s="21"/>
      <c r="AU161" s="21"/>
      <c r="AV161" s="21"/>
      <c r="AX161" s="18"/>
      <c r="AZ161" s="18"/>
      <c r="BA161" s="18"/>
      <c r="BB161" s="18"/>
      <c r="BC161" s="18"/>
    </row>
    <row r="162" spans="1:55">
      <c r="A162" s="17"/>
      <c r="B162" s="18"/>
      <c r="C162" s="18"/>
      <c r="D162" s="18"/>
      <c r="E162" s="18"/>
      <c r="F162" s="18"/>
      <c r="G162" s="18"/>
      <c r="H162" s="18"/>
      <c r="I162" s="18"/>
      <c r="J162" s="18"/>
      <c r="K162" s="18"/>
      <c r="L162" s="18"/>
      <c r="M162" s="18"/>
      <c r="N162" s="18"/>
      <c r="O162" s="18"/>
      <c r="P162" s="18"/>
      <c r="Q162" s="18"/>
      <c r="R162" s="18"/>
      <c r="S162" s="17"/>
      <c r="T162" s="17"/>
      <c r="U162" s="18"/>
      <c r="V162" s="18"/>
      <c r="W162" s="21"/>
      <c r="X162" s="21"/>
      <c r="Y162" s="18"/>
      <c r="Z162" s="21"/>
      <c r="AA162" s="21"/>
      <c r="AB162" s="21"/>
      <c r="AC162" s="18"/>
      <c r="AD162" s="18"/>
      <c r="AE162" s="18"/>
      <c r="AF162" s="18"/>
      <c r="AG162" s="18"/>
      <c r="AH162" s="17"/>
      <c r="AI162" s="18"/>
      <c r="AK162" s="19"/>
      <c r="AP162" s="18"/>
      <c r="AQ162" s="19"/>
      <c r="AT162" s="21"/>
      <c r="AU162" s="21"/>
      <c r="AV162" s="21"/>
      <c r="AX162" s="18"/>
      <c r="AZ162" s="18"/>
      <c r="BA162" s="18"/>
      <c r="BB162" s="18"/>
      <c r="BC162" s="18"/>
    </row>
    <row r="163" spans="1:55">
      <c r="A163" s="17"/>
      <c r="B163" s="18"/>
      <c r="C163" s="18"/>
      <c r="D163" s="18"/>
      <c r="E163" s="18"/>
      <c r="F163" s="18"/>
      <c r="G163" s="18"/>
      <c r="H163" s="18"/>
      <c r="I163" s="18"/>
      <c r="J163" s="18"/>
      <c r="K163" s="18"/>
      <c r="L163" s="18"/>
      <c r="M163" s="18"/>
      <c r="N163" s="18"/>
      <c r="O163" s="18"/>
      <c r="P163" s="18"/>
      <c r="Q163" s="18"/>
      <c r="R163" s="18"/>
      <c r="S163" s="17"/>
      <c r="T163" s="17"/>
      <c r="U163" s="18"/>
      <c r="V163" s="18"/>
      <c r="W163" s="21"/>
      <c r="X163" s="21"/>
      <c r="Y163" s="18"/>
      <c r="Z163" s="21"/>
      <c r="AA163" s="21"/>
      <c r="AB163" s="21"/>
      <c r="AC163" s="18"/>
      <c r="AD163" s="18"/>
      <c r="AE163" s="18"/>
      <c r="AF163" s="18"/>
      <c r="AG163" s="18"/>
      <c r="AH163" s="17"/>
      <c r="AI163" s="18"/>
      <c r="AK163" s="19"/>
      <c r="AP163" s="18"/>
      <c r="AQ163" s="19"/>
      <c r="AT163" s="21"/>
      <c r="AU163" s="21"/>
      <c r="AV163" s="21"/>
      <c r="AX163" s="18"/>
      <c r="AZ163" s="18"/>
      <c r="BA163" s="18"/>
      <c r="BB163" s="18"/>
      <c r="BC163" s="18"/>
    </row>
    <row r="164" spans="1:55">
      <c r="A164" s="17"/>
      <c r="B164" s="18"/>
      <c r="C164" s="18"/>
      <c r="D164" s="18"/>
      <c r="E164" s="18"/>
      <c r="F164" s="18"/>
      <c r="G164" s="18"/>
      <c r="H164" s="18"/>
      <c r="I164" s="18"/>
      <c r="J164" s="18"/>
      <c r="K164" s="18"/>
      <c r="L164" s="18"/>
      <c r="M164" s="18"/>
      <c r="N164" s="18"/>
      <c r="O164" s="18"/>
      <c r="P164" s="18"/>
      <c r="Q164" s="18"/>
      <c r="R164" s="18"/>
      <c r="S164" s="17"/>
      <c r="T164" s="17"/>
      <c r="U164" s="18"/>
      <c r="V164" s="18"/>
      <c r="W164" s="21"/>
      <c r="X164" s="21"/>
      <c r="Y164" s="18"/>
      <c r="Z164" s="21"/>
      <c r="AA164" s="21"/>
      <c r="AB164" s="21"/>
      <c r="AC164" s="18"/>
      <c r="AD164" s="18"/>
      <c r="AE164" s="18"/>
      <c r="AF164" s="18"/>
      <c r="AG164" s="18"/>
      <c r="AH164" s="17"/>
      <c r="AI164" s="18"/>
      <c r="AK164" s="19"/>
      <c r="AP164" s="18"/>
      <c r="AQ164" s="19"/>
      <c r="AT164" s="21"/>
      <c r="AU164" s="21"/>
      <c r="AV164" s="21"/>
      <c r="AX164" s="18"/>
      <c r="AZ164" s="18"/>
      <c r="BA164" s="18"/>
      <c r="BB164" s="18"/>
      <c r="BC164" s="18"/>
    </row>
    <row r="165" spans="1:55">
      <c r="A165" s="17"/>
      <c r="B165" s="18"/>
      <c r="C165" s="18"/>
      <c r="D165" s="18"/>
      <c r="E165" s="18"/>
      <c r="F165" s="18"/>
      <c r="G165" s="18"/>
      <c r="H165" s="18"/>
      <c r="I165" s="18"/>
      <c r="J165" s="18"/>
      <c r="K165" s="18"/>
      <c r="L165" s="18"/>
      <c r="M165" s="18"/>
      <c r="N165" s="18"/>
      <c r="O165" s="18"/>
      <c r="P165" s="18"/>
      <c r="Q165" s="18"/>
      <c r="R165" s="18"/>
      <c r="S165" s="17"/>
      <c r="T165" s="17"/>
      <c r="U165" s="18"/>
      <c r="V165" s="18"/>
      <c r="W165" s="21"/>
      <c r="X165" s="21"/>
      <c r="Y165" s="18"/>
      <c r="Z165" s="21"/>
      <c r="AA165" s="21"/>
      <c r="AB165" s="21"/>
      <c r="AC165" s="18"/>
      <c r="AD165" s="18"/>
      <c r="AE165" s="18"/>
      <c r="AF165" s="18"/>
      <c r="AG165" s="18"/>
      <c r="AH165" s="17"/>
      <c r="AI165" s="18"/>
      <c r="AK165" s="19"/>
      <c r="AP165" s="18"/>
      <c r="AQ165" s="19"/>
      <c r="AT165" s="21"/>
      <c r="AU165" s="21"/>
      <c r="AV165" s="21"/>
      <c r="AX165" s="18"/>
      <c r="AZ165" s="18"/>
      <c r="BA165" s="18"/>
      <c r="BB165" s="18"/>
      <c r="BC165" s="18"/>
    </row>
    <row r="166" spans="1:55">
      <c r="A166" s="17"/>
      <c r="B166" s="18"/>
      <c r="C166" s="18"/>
      <c r="D166" s="18"/>
      <c r="E166" s="18"/>
      <c r="F166" s="18"/>
      <c r="G166" s="18"/>
      <c r="H166" s="18"/>
      <c r="I166" s="18"/>
      <c r="J166" s="18"/>
      <c r="K166" s="18"/>
      <c r="L166" s="18"/>
      <c r="M166" s="18"/>
      <c r="N166" s="18"/>
      <c r="O166" s="18"/>
      <c r="P166" s="18"/>
      <c r="Q166" s="18"/>
      <c r="R166" s="18"/>
      <c r="S166" s="17"/>
      <c r="T166" s="17"/>
      <c r="U166" s="18"/>
      <c r="V166" s="18"/>
      <c r="W166" s="21"/>
      <c r="X166" s="21"/>
      <c r="Y166" s="18"/>
      <c r="Z166" s="21"/>
      <c r="AA166" s="21"/>
      <c r="AB166" s="21"/>
      <c r="AC166" s="18"/>
      <c r="AD166" s="18"/>
      <c r="AE166" s="18"/>
      <c r="AF166" s="18"/>
      <c r="AG166" s="18"/>
      <c r="AH166" s="17"/>
      <c r="AI166" s="18"/>
      <c r="AK166" s="19"/>
      <c r="AP166" s="18"/>
      <c r="AQ166" s="19"/>
      <c r="AT166" s="21"/>
      <c r="AU166" s="21"/>
      <c r="AV166" s="21"/>
      <c r="AX166" s="18"/>
      <c r="AZ166" s="18"/>
      <c r="BA166" s="18"/>
      <c r="BB166" s="18"/>
      <c r="BC166" s="18"/>
    </row>
    <row r="167" spans="1:55">
      <c r="A167" s="17"/>
      <c r="B167" s="18"/>
      <c r="C167" s="18"/>
      <c r="D167" s="18"/>
      <c r="E167" s="18"/>
      <c r="F167" s="18"/>
      <c r="G167" s="18"/>
      <c r="H167" s="18"/>
      <c r="I167" s="18"/>
      <c r="J167" s="18"/>
      <c r="K167" s="18"/>
      <c r="L167" s="18"/>
      <c r="M167" s="18"/>
      <c r="N167" s="18"/>
      <c r="O167" s="18"/>
      <c r="P167" s="18"/>
      <c r="Q167" s="18"/>
      <c r="R167" s="18"/>
      <c r="S167" s="17"/>
      <c r="T167" s="17"/>
      <c r="U167" s="18"/>
      <c r="V167" s="18"/>
      <c r="W167" s="21"/>
      <c r="X167" s="21"/>
      <c r="Y167" s="18"/>
      <c r="Z167" s="21"/>
      <c r="AA167" s="21"/>
      <c r="AB167" s="21"/>
      <c r="AC167" s="18"/>
      <c r="AD167" s="18"/>
      <c r="AE167" s="18"/>
      <c r="AF167" s="18"/>
      <c r="AG167" s="18"/>
      <c r="AH167" s="17"/>
      <c r="AI167" s="18"/>
      <c r="AK167" s="19"/>
      <c r="AP167" s="18"/>
      <c r="AQ167" s="19"/>
      <c r="AT167" s="21"/>
      <c r="AU167" s="21"/>
      <c r="AV167" s="21"/>
      <c r="AX167" s="18"/>
      <c r="AZ167" s="18"/>
      <c r="BA167" s="18"/>
      <c r="BB167" s="18"/>
      <c r="BC167" s="18"/>
    </row>
    <row r="168" spans="1:55">
      <c r="A168" s="17"/>
      <c r="B168" s="18"/>
      <c r="C168" s="18"/>
      <c r="D168" s="18"/>
      <c r="E168" s="18"/>
      <c r="F168" s="18"/>
      <c r="G168" s="18"/>
      <c r="H168" s="18"/>
      <c r="I168" s="18"/>
      <c r="J168" s="18"/>
      <c r="K168" s="18"/>
      <c r="L168" s="18"/>
      <c r="M168" s="18"/>
      <c r="N168" s="18"/>
      <c r="O168" s="18"/>
      <c r="P168" s="18"/>
      <c r="Q168" s="18"/>
      <c r="R168" s="18"/>
      <c r="S168" s="17"/>
      <c r="T168" s="17"/>
      <c r="U168" s="18"/>
      <c r="V168" s="18"/>
      <c r="W168" s="21"/>
      <c r="X168" s="21"/>
      <c r="Y168" s="18"/>
      <c r="Z168" s="21"/>
      <c r="AA168" s="21"/>
      <c r="AB168" s="21"/>
      <c r="AC168" s="18"/>
      <c r="AD168" s="18"/>
      <c r="AE168" s="18"/>
      <c r="AF168" s="18"/>
      <c r="AG168" s="18"/>
      <c r="AH168" s="17"/>
      <c r="AI168" s="18"/>
      <c r="AK168" s="19"/>
      <c r="AP168" s="18"/>
      <c r="AQ168" s="19"/>
      <c r="AT168" s="21"/>
      <c r="AU168" s="21"/>
      <c r="AV168" s="21"/>
      <c r="AX168" s="18"/>
      <c r="AZ168" s="18"/>
      <c r="BA168" s="18"/>
      <c r="BB168" s="18"/>
      <c r="BC168" s="18"/>
    </row>
    <row r="169" spans="1:55">
      <c r="A169" s="17"/>
      <c r="B169" s="18"/>
      <c r="C169" s="18"/>
      <c r="D169" s="18"/>
      <c r="E169" s="18"/>
      <c r="F169" s="18"/>
      <c r="G169" s="18"/>
      <c r="H169" s="18"/>
      <c r="I169" s="18"/>
      <c r="J169" s="18"/>
      <c r="K169" s="18"/>
      <c r="L169" s="18"/>
      <c r="M169" s="18"/>
      <c r="N169" s="18"/>
      <c r="O169" s="18"/>
      <c r="P169" s="18"/>
      <c r="Q169" s="18"/>
      <c r="R169" s="18"/>
      <c r="S169" s="17"/>
      <c r="T169" s="17"/>
      <c r="U169" s="18"/>
      <c r="V169" s="18"/>
      <c r="W169" s="21"/>
      <c r="X169" s="21"/>
      <c r="Y169" s="18"/>
      <c r="Z169" s="21"/>
      <c r="AA169" s="21"/>
      <c r="AB169" s="21"/>
      <c r="AC169" s="18"/>
      <c r="AD169" s="18"/>
      <c r="AE169" s="18"/>
      <c r="AF169" s="18"/>
      <c r="AG169" s="18"/>
      <c r="AH169" s="17"/>
      <c r="AI169" s="18"/>
      <c r="AK169" s="19"/>
      <c r="AP169" s="18"/>
      <c r="AQ169" s="19"/>
      <c r="AT169" s="21"/>
      <c r="AU169" s="21"/>
      <c r="AV169" s="21"/>
      <c r="AX169" s="18"/>
      <c r="AZ169" s="18"/>
      <c r="BA169" s="18"/>
      <c r="BB169" s="18"/>
      <c r="BC169" s="18"/>
    </row>
    <row r="170" spans="1:55">
      <c r="A170" s="17"/>
      <c r="B170" s="18"/>
      <c r="C170" s="18"/>
      <c r="D170" s="18"/>
      <c r="E170" s="18"/>
      <c r="F170" s="18"/>
      <c r="G170" s="18"/>
      <c r="H170" s="18"/>
      <c r="I170" s="18"/>
      <c r="J170" s="18"/>
      <c r="K170" s="18"/>
      <c r="L170" s="18"/>
      <c r="M170" s="18"/>
      <c r="N170" s="18"/>
      <c r="O170" s="18"/>
      <c r="P170" s="18"/>
      <c r="Q170" s="18"/>
      <c r="R170" s="18"/>
      <c r="S170" s="17"/>
      <c r="T170" s="17"/>
      <c r="U170" s="18"/>
      <c r="V170" s="18"/>
      <c r="W170" s="21"/>
      <c r="X170" s="21"/>
      <c r="Y170" s="18"/>
      <c r="Z170" s="21"/>
      <c r="AA170" s="21"/>
      <c r="AB170" s="21"/>
      <c r="AC170" s="18"/>
      <c r="AD170" s="18"/>
      <c r="AE170" s="18"/>
      <c r="AF170" s="18"/>
      <c r="AG170" s="18"/>
      <c r="AH170" s="17"/>
      <c r="AI170" s="18"/>
      <c r="AK170" s="19"/>
      <c r="AP170" s="18"/>
      <c r="AQ170" s="19"/>
      <c r="AT170" s="21"/>
      <c r="AU170" s="21"/>
      <c r="AV170" s="21"/>
      <c r="AX170" s="18"/>
      <c r="AZ170" s="18"/>
      <c r="BA170" s="18"/>
      <c r="BB170" s="18"/>
      <c r="BC170" s="18"/>
    </row>
    <row r="171" spans="1:55">
      <c r="A171" s="17"/>
      <c r="B171" s="18"/>
      <c r="C171" s="18"/>
      <c r="D171" s="18"/>
      <c r="E171" s="18"/>
      <c r="F171" s="18"/>
      <c r="G171" s="18"/>
      <c r="H171" s="18"/>
      <c r="I171" s="18"/>
      <c r="J171" s="18"/>
      <c r="K171" s="18"/>
      <c r="L171" s="18"/>
      <c r="M171" s="18"/>
      <c r="N171" s="18"/>
      <c r="O171" s="18"/>
      <c r="P171" s="18"/>
      <c r="Q171" s="18"/>
      <c r="R171" s="18"/>
      <c r="S171" s="17"/>
      <c r="T171" s="17"/>
      <c r="U171" s="18"/>
      <c r="V171" s="18"/>
      <c r="W171" s="21"/>
      <c r="X171" s="21"/>
      <c r="Y171" s="18"/>
      <c r="Z171" s="21"/>
      <c r="AA171" s="21"/>
      <c r="AB171" s="21"/>
      <c r="AC171" s="18"/>
      <c r="AD171" s="18"/>
      <c r="AE171" s="18"/>
      <c r="AF171" s="18"/>
      <c r="AG171" s="18"/>
      <c r="AH171" s="17"/>
      <c r="AI171" s="18"/>
      <c r="AK171" s="19"/>
      <c r="AP171" s="18"/>
      <c r="AQ171" s="19"/>
      <c r="AT171" s="21"/>
      <c r="AU171" s="21"/>
      <c r="AV171" s="21"/>
      <c r="AX171" s="18"/>
      <c r="AZ171" s="18"/>
      <c r="BA171" s="18"/>
      <c r="BB171" s="18"/>
      <c r="BC171" s="18"/>
    </row>
    <row r="172" spans="1:55">
      <c r="A172" s="17"/>
      <c r="B172" s="18"/>
      <c r="C172" s="18"/>
      <c r="D172" s="18"/>
      <c r="E172" s="18"/>
      <c r="F172" s="18"/>
      <c r="G172" s="18"/>
      <c r="H172" s="18"/>
      <c r="I172" s="18"/>
      <c r="J172" s="18"/>
      <c r="K172" s="18"/>
      <c r="L172" s="18"/>
      <c r="M172" s="18"/>
      <c r="N172" s="18"/>
      <c r="O172" s="18"/>
      <c r="P172" s="18"/>
      <c r="Q172" s="18"/>
      <c r="R172" s="18"/>
      <c r="S172" s="17"/>
      <c r="T172" s="17"/>
      <c r="U172" s="18"/>
      <c r="V172" s="18"/>
      <c r="W172" s="21"/>
      <c r="X172" s="21"/>
      <c r="Y172" s="18"/>
      <c r="Z172" s="21"/>
      <c r="AA172" s="21"/>
      <c r="AB172" s="21"/>
      <c r="AC172" s="18"/>
      <c r="AD172" s="18"/>
      <c r="AE172" s="18"/>
      <c r="AF172" s="18"/>
      <c r="AG172" s="18"/>
      <c r="AH172" s="17"/>
      <c r="AI172" s="18"/>
      <c r="AK172" s="19"/>
      <c r="AP172" s="18"/>
      <c r="AQ172" s="19"/>
      <c r="AT172" s="21"/>
      <c r="AU172" s="21"/>
      <c r="AV172" s="21"/>
      <c r="AX172" s="18"/>
      <c r="AZ172" s="18"/>
      <c r="BA172" s="18"/>
      <c r="BB172" s="18"/>
      <c r="BC172" s="18"/>
    </row>
    <row r="173" spans="1:55">
      <c r="A173" s="17"/>
      <c r="B173" s="18"/>
      <c r="C173" s="18"/>
      <c r="D173" s="18"/>
      <c r="E173" s="18"/>
      <c r="F173" s="18"/>
      <c r="G173" s="18"/>
      <c r="H173" s="18"/>
      <c r="I173" s="18"/>
      <c r="J173" s="18"/>
      <c r="K173" s="18"/>
      <c r="L173" s="18"/>
      <c r="M173" s="18"/>
      <c r="N173" s="18"/>
      <c r="O173" s="18"/>
      <c r="P173" s="18"/>
      <c r="Q173" s="18"/>
      <c r="R173" s="18"/>
      <c r="S173" s="17"/>
      <c r="T173" s="17"/>
      <c r="U173" s="18"/>
      <c r="V173" s="18"/>
      <c r="W173" s="21"/>
      <c r="X173" s="21"/>
      <c r="Y173" s="18"/>
      <c r="Z173" s="21"/>
      <c r="AA173" s="21"/>
      <c r="AB173" s="21"/>
      <c r="AC173" s="18"/>
      <c r="AD173" s="18"/>
      <c r="AE173" s="18"/>
      <c r="AF173" s="18"/>
      <c r="AG173" s="18"/>
      <c r="AH173" s="17"/>
      <c r="AI173" s="18"/>
      <c r="AK173" s="19"/>
      <c r="AP173" s="18"/>
      <c r="AQ173" s="19"/>
      <c r="AT173" s="21"/>
      <c r="AU173" s="21"/>
      <c r="AV173" s="21"/>
      <c r="AX173" s="18"/>
      <c r="AZ173" s="18"/>
      <c r="BA173" s="18"/>
      <c r="BB173" s="18"/>
      <c r="BC173" s="18"/>
    </row>
    <row r="174" spans="1:55">
      <c r="A174" s="17"/>
      <c r="B174" s="18"/>
      <c r="C174" s="18"/>
      <c r="D174" s="18"/>
      <c r="E174" s="18"/>
      <c r="F174" s="18"/>
      <c r="G174" s="18"/>
      <c r="H174" s="18"/>
      <c r="I174" s="18"/>
      <c r="J174" s="18"/>
      <c r="K174" s="18"/>
      <c r="L174" s="18"/>
      <c r="M174" s="18"/>
      <c r="N174" s="18"/>
      <c r="O174" s="18"/>
      <c r="P174" s="18"/>
      <c r="Q174" s="18"/>
      <c r="R174" s="18"/>
      <c r="S174" s="17"/>
      <c r="T174" s="17"/>
      <c r="U174" s="18"/>
      <c r="V174" s="18"/>
      <c r="W174" s="21"/>
      <c r="X174" s="21"/>
      <c r="Y174" s="18"/>
      <c r="Z174" s="21"/>
      <c r="AA174" s="21"/>
      <c r="AB174" s="21"/>
      <c r="AC174" s="18"/>
      <c r="AD174" s="18"/>
      <c r="AE174" s="18"/>
      <c r="AF174" s="18"/>
      <c r="AG174" s="18"/>
      <c r="AH174" s="17"/>
      <c r="AI174" s="18"/>
      <c r="AK174" s="19"/>
      <c r="AP174" s="18"/>
      <c r="AQ174" s="19"/>
      <c r="AT174" s="21"/>
      <c r="AU174" s="21"/>
      <c r="AV174" s="21"/>
      <c r="AX174" s="18"/>
      <c r="AZ174" s="18"/>
      <c r="BA174" s="18"/>
      <c r="BB174" s="18"/>
      <c r="BC174" s="18"/>
    </row>
    <row r="175" spans="1:55">
      <c r="A175" s="17"/>
      <c r="B175" s="18"/>
      <c r="C175" s="18"/>
      <c r="D175" s="18"/>
      <c r="E175" s="18"/>
      <c r="F175" s="18"/>
      <c r="G175" s="18"/>
      <c r="H175" s="18"/>
      <c r="I175" s="18"/>
      <c r="J175" s="18"/>
      <c r="K175" s="18"/>
      <c r="L175" s="18"/>
      <c r="M175" s="18"/>
      <c r="N175" s="18"/>
      <c r="O175" s="18"/>
      <c r="P175" s="18"/>
      <c r="Q175" s="18"/>
      <c r="R175" s="18"/>
      <c r="S175" s="17"/>
      <c r="T175" s="17"/>
      <c r="U175" s="18"/>
      <c r="V175" s="18"/>
      <c r="W175" s="21"/>
      <c r="X175" s="21"/>
      <c r="Y175" s="18"/>
      <c r="Z175" s="21"/>
      <c r="AA175" s="21"/>
      <c r="AB175" s="21"/>
      <c r="AC175" s="18"/>
      <c r="AD175" s="18"/>
      <c r="AE175" s="18"/>
      <c r="AF175" s="18"/>
      <c r="AG175" s="18"/>
      <c r="AH175" s="17"/>
      <c r="AI175" s="18"/>
      <c r="AK175" s="19"/>
      <c r="AP175" s="18"/>
      <c r="AQ175" s="19"/>
      <c r="AT175" s="21"/>
      <c r="AU175" s="21"/>
      <c r="AV175" s="21"/>
      <c r="AX175" s="18"/>
      <c r="AZ175" s="18"/>
      <c r="BA175" s="18"/>
      <c r="BB175" s="18"/>
      <c r="BC175" s="18"/>
    </row>
    <row r="176" spans="1:55">
      <c r="A176" s="17"/>
      <c r="B176" s="18"/>
      <c r="C176" s="18"/>
      <c r="D176" s="18"/>
      <c r="E176" s="18"/>
      <c r="F176" s="18"/>
      <c r="G176" s="18"/>
      <c r="H176" s="18"/>
      <c r="I176" s="18"/>
      <c r="J176" s="18"/>
      <c r="K176" s="18"/>
      <c r="L176" s="18"/>
      <c r="M176" s="18"/>
      <c r="N176" s="18"/>
      <c r="O176" s="18"/>
      <c r="P176" s="18"/>
      <c r="Q176" s="18"/>
      <c r="R176" s="18"/>
      <c r="S176" s="17"/>
      <c r="T176" s="17"/>
      <c r="U176" s="18"/>
      <c r="V176" s="18"/>
      <c r="W176" s="21"/>
      <c r="X176" s="21"/>
      <c r="Y176" s="18"/>
      <c r="Z176" s="21"/>
      <c r="AA176" s="21"/>
      <c r="AB176" s="21"/>
      <c r="AC176" s="18"/>
      <c r="AD176" s="18"/>
      <c r="AE176" s="18"/>
      <c r="AF176" s="18"/>
      <c r="AG176" s="18"/>
      <c r="AH176" s="17"/>
      <c r="AI176" s="18"/>
      <c r="AK176" s="19"/>
      <c r="AP176" s="18"/>
      <c r="AQ176" s="19"/>
      <c r="AT176" s="21"/>
      <c r="AU176" s="21"/>
      <c r="AV176" s="21"/>
      <c r="AX176" s="18"/>
      <c r="AZ176" s="18"/>
      <c r="BA176" s="18"/>
      <c r="BB176" s="18"/>
      <c r="BC176" s="18"/>
    </row>
    <row r="177" spans="1:55">
      <c r="A177" s="17"/>
      <c r="B177" s="18"/>
      <c r="C177" s="18"/>
      <c r="D177" s="18"/>
      <c r="E177" s="18"/>
      <c r="F177" s="18"/>
      <c r="G177" s="18"/>
      <c r="H177" s="18"/>
      <c r="I177" s="18"/>
      <c r="J177" s="18"/>
      <c r="K177" s="18"/>
      <c r="L177" s="18"/>
      <c r="M177" s="18"/>
      <c r="N177" s="18"/>
      <c r="O177" s="18"/>
      <c r="P177" s="18"/>
      <c r="Q177" s="18"/>
      <c r="R177" s="18"/>
      <c r="S177" s="17"/>
      <c r="T177" s="17"/>
      <c r="U177" s="18"/>
      <c r="V177" s="18"/>
      <c r="W177" s="21"/>
      <c r="X177" s="21"/>
      <c r="Y177" s="18"/>
      <c r="Z177" s="21"/>
      <c r="AA177" s="21"/>
      <c r="AB177" s="21"/>
      <c r="AC177" s="18"/>
      <c r="AD177" s="18"/>
      <c r="AE177" s="18"/>
      <c r="AF177" s="18"/>
      <c r="AG177" s="18"/>
      <c r="AH177" s="17"/>
      <c r="AI177" s="18"/>
      <c r="AK177" s="19"/>
      <c r="AP177" s="18"/>
      <c r="AQ177" s="19"/>
      <c r="AT177" s="21"/>
      <c r="AU177" s="21"/>
      <c r="AV177" s="21"/>
      <c r="AX177" s="18"/>
      <c r="AZ177" s="18"/>
      <c r="BA177" s="18"/>
      <c r="BB177" s="18"/>
      <c r="BC177" s="18"/>
    </row>
    <row r="178" spans="1:55">
      <c r="A178" s="17"/>
      <c r="B178" s="18"/>
      <c r="C178" s="18"/>
      <c r="D178" s="18"/>
      <c r="E178" s="18"/>
      <c r="F178" s="18"/>
      <c r="G178" s="18"/>
      <c r="H178" s="18"/>
      <c r="I178" s="18"/>
      <c r="J178" s="18"/>
      <c r="K178" s="18"/>
      <c r="L178" s="18"/>
      <c r="M178" s="18"/>
      <c r="N178" s="18"/>
      <c r="O178" s="18"/>
      <c r="P178" s="18"/>
      <c r="Q178" s="18"/>
      <c r="R178" s="18"/>
      <c r="S178" s="17"/>
      <c r="T178" s="17"/>
      <c r="U178" s="18"/>
      <c r="V178" s="18"/>
      <c r="W178" s="21"/>
      <c r="X178" s="21"/>
      <c r="Y178" s="18"/>
      <c r="Z178" s="21"/>
      <c r="AA178" s="21"/>
      <c r="AB178" s="21"/>
      <c r="AC178" s="18"/>
      <c r="AD178" s="18"/>
      <c r="AE178" s="18"/>
      <c r="AF178" s="18"/>
      <c r="AG178" s="18"/>
      <c r="AH178" s="17"/>
      <c r="AI178" s="18"/>
      <c r="AK178" s="19"/>
      <c r="AP178" s="18"/>
      <c r="AQ178" s="19"/>
      <c r="AT178" s="21"/>
      <c r="AU178" s="21"/>
      <c r="AV178" s="21"/>
      <c r="AX178" s="18"/>
      <c r="AZ178" s="18"/>
      <c r="BA178" s="18"/>
      <c r="BB178" s="18"/>
      <c r="BC178" s="18"/>
    </row>
    <row r="179" spans="1:55">
      <c r="A179" s="17"/>
      <c r="B179" s="18"/>
      <c r="C179" s="18"/>
      <c r="D179" s="18"/>
      <c r="E179" s="18"/>
      <c r="F179" s="18"/>
      <c r="G179" s="18"/>
      <c r="H179" s="18"/>
      <c r="I179" s="18"/>
      <c r="J179" s="18"/>
      <c r="K179" s="18"/>
      <c r="L179" s="18"/>
      <c r="M179" s="18"/>
      <c r="N179" s="18"/>
      <c r="O179" s="18"/>
      <c r="P179" s="18"/>
      <c r="Q179" s="18"/>
      <c r="R179" s="18"/>
      <c r="S179" s="17"/>
      <c r="T179" s="17"/>
      <c r="U179" s="18"/>
      <c r="V179" s="18"/>
      <c r="W179" s="21"/>
      <c r="X179" s="21"/>
      <c r="Y179" s="18"/>
      <c r="Z179" s="21"/>
      <c r="AA179" s="21"/>
      <c r="AB179" s="21"/>
      <c r="AC179" s="18"/>
      <c r="AD179" s="18"/>
      <c r="AE179" s="18"/>
      <c r="AF179" s="18"/>
      <c r="AG179" s="18"/>
      <c r="AH179" s="17"/>
      <c r="AI179" s="18"/>
      <c r="AK179" s="19"/>
      <c r="AP179" s="18"/>
      <c r="AQ179" s="19"/>
      <c r="AT179" s="21"/>
      <c r="AU179" s="21"/>
      <c r="AV179" s="21"/>
      <c r="AX179" s="18"/>
      <c r="AZ179" s="18"/>
      <c r="BA179" s="18"/>
      <c r="BB179" s="18"/>
      <c r="BC179" s="18"/>
    </row>
    <row r="180" spans="1:55">
      <c r="A180" s="17"/>
      <c r="B180" s="18"/>
      <c r="C180" s="18"/>
      <c r="D180" s="18"/>
      <c r="E180" s="18"/>
      <c r="F180" s="18"/>
      <c r="G180" s="18"/>
      <c r="H180" s="18"/>
      <c r="I180" s="18"/>
      <c r="J180" s="18"/>
      <c r="K180" s="18"/>
      <c r="L180" s="18"/>
      <c r="M180" s="18"/>
      <c r="N180" s="18"/>
      <c r="O180" s="18"/>
      <c r="P180" s="18"/>
      <c r="Q180" s="18"/>
      <c r="R180" s="18"/>
      <c r="S180" s="17"/>
      <c r="T180" s="17"/>
      <c r="U180" s="18"/>
      <c r="V180" s="18"/>
      <c r="W180" s="21"/>
      <c r="X180" s="21"/>
      <c r="Y180" s="18"/>
      <c r="Z180" s="21"/>
      <c r="AA180" s="21"/>
      <c r="AB180" s="21"/>
      <c r="AC180" s="18"/>
      <c r="AD180" s="18"/>
      <c r="AE180" s="18"/>
      <c r="AF180" s="18"/>
      <c r="AG180" s="18"/>
      <c r="AH180" s="17"/>
      <c r="AI180" s="18"/>
      <c r="AK180" s="19"/>
      <c r="AP180" s="18"/>
      <c r="AQ180" s="19"/>
      <c r="AT180" s="21"/>
      <c r="AU180" s="21"/>
      <c r="AV180" s="21"/>
      <c r="AX180" s="18"/>
      <c r="AZ180" s="18"/>
      <c r="BA180" s="18"/>
      <c r="BB180" s="18"/>
      <c r="BC180" s="18"/>
    </row>
  </sheetData>
  <autoFilter ref="A5:BC55" xr:uid="{534B58AC-C4A4-4675-AB5A-9F75D5B4665D}"/>
  <mergeCells count="538">
    <mergeCell ref="BB39:BB42"/>
    <mergeCell ref="AS43:AS45"/>
    <mergeCell ref="AT43:AT45"/>
    <mergeCell ref="AU43:AU45"/>
    <mergeCell ref="AV43:AV45"/>
    <mergeCell ref="AW43:AW45"/>
    <mergeCell ref="AX43:AX45"/>
    <mergeCell ref="AY43:AY45"/>
    <mergeCell ref="AZ43:AZ45"/>
    <mergeCell ref="BA43:BA45"/>
    <mergeCell ref="BB43:BB45"/>
    <mergeCell ref="AS39:AS42"/>
    <mergeCell ref="AT39:AT42"/>
    <mergeCell ref="AU39:AU42"/>
    <mergeCell ref="AV39:AV42"/>
    <mergeCell ref="AW39:AW42"/>
    <mergeCell ref="AX39:AX42"/>
    <mergeCell ref="AY39:AY42"/>
    <mergeCell ref="AZ39:AZ42"/>
    <mergeCell ref="BA39:BA42"/>
    <mergeCell ref="BB35:BB38"/>
    <mergeCell ref="AS27:AS28"/>
    <mergeCell ref="AT27:AT28"/>
    <mergeCell ref="AU27:AU28"/>
    <mergeCell ref="AV27:AV28"/>
    <mergeCell ref="AW27:AW28"/>
    <mergeCell ref="AS32:AS34"/>
    <mergeCell ref="AT32:AT34"/>
    <mergeCell ref="AU32:AU34"/>
    <mergeCell ref="AV32:AV34"/>
    <mergeCell ref="AS30:AS31"/>
    <mergeCell ref="AT30:AT31"/>
    <mergeCell ref="AU30:AU31"/>
    <mergeCell ref="AV30:AV31"/>
    <mergeCell ref="AW30:AW31"/>
    <mergeCell ref="AS35:AS38"/>
    <mergeCell ref="AT35:AT38"/>
    <mergeCell ref="AU35:AU38"/>
    <mergeCell ref="AV35:AV38"/>
    <mergeCell ref="AW35:AW38"/>
    <mergeCell ref="AX35:AX38"/>
    <mergeCell ref="AY35:AY38"/>
    <mergeCell ref="AZ35:AZ38"/>
    <mergeCell ref="BA35:BA38"/>
    <mergeCell ref="AZ8:AZ9"/>
    <mergeCell ref="BA8:BA9"/>
    <mergeCell ref="BB16:BB20"/>
    <mergeCell ref="BB22:BB24"/>
    <mergeCell ref="AW32:AW34"/>
    <mergeCell ref="AX32:AX34"/>
    <mergeCell ref="AY32:AY34"/>
    <mergeCell ref="AZ32:AZ34"/>
    <mergeCell ref="BA32:BA34"/>
    <mergeCell ref="BB32:BB34"/>
    <mergeCell ref="BB25:BB28"/>
    <mergeCell ref="AX29:AX31"/>
    <mergeCell ref="AZ29:AZ31"/>
    <mergeCell ref="BA29:BA31"/>
    <mergeCell ref="BB29:BB31"/>
    <mergeCell ref="AY29:AY31"/>
    <mergeCell ref="AS22:AS24"/>
    <mergeCell ref="AX22:AX24"/>
    <mergeCell ref="AY22:AY24"/>
    <mergeCell ref="AZ22:AZ24"/>
    <mergeCell ref="BA22:BA24"/>
    <mergeCell ref="AS25:AS26"/>
    <mergeCell ref="AT25:AT26"/>
    <mergeCell ref="AU25:AU26"/>
    <mergeCell ref="AV25:AV26"/>
    <mergeCell ref="AW25:AW26"/>
    <mergeCell ref="AX25:AX28"/>
    <mergeCell ref="AZ25:AZ28"/>
    <mergeCell ref="BA25:BA28"/>
    <mergeCell ref="AY25:AY28"/>
    <mergeCell ref="AS16:AS20"/>
    <mergeCell ref="AT16:AT20"/>
    <mergeCell ref="AU16:AU20"/>
    <mergeCell ref="AV16:AV20"/>
    <mergeCell ref="AW16:AW20"/>
    <mergeCell ref="AX16:AX20"/>
    <mergeCell ref="AY16:AY20"/>
    <mergeCell ref="AZ16:AZ20"/>
    <mergeCell ref="BA16:BA20"/>
    <mergeCell ref="AS4:BB4"/>
    <mergeCell ref="AS6:AS7"/>
    <mergeCell ref="AT6:AT7"/>
    <mergeCell ref="AU6:AU7"/>
    <mergeCell ref="AV6:AV7"/>
    <mergeCell ref="AW6:AW7"/>
    <mergeCell ref="AX6:AX7"/>
    <mergeCell ref="AY6:AY7"/>
    <mergeCell ref="AZ6:AZ7"/>
    <mergeCell ref="BA6:BA7"/>
    <mergeCell ref="BB6:BB7"/>
    <mergeCell ref="AS8:AS9"/>
    <mergeCell ref="BB8:BB9"/>
    <mergeCell ref="Q22:Q24"/>
    <mergeCell ref="R22:R24"/>
    <mergeCell ref="S22:S24"/>
    <mergeCell ref="AI22:AI24"/>
    <mergeCell ref="N12:N13"/>
    <mergeCell ref="O47:O48"/>
    <mergeCell ref="O54:O55"/>
    <mergeCell ref="P54:P55"/>
    <mergeCell ref="Q54:Q55"/>
    <mergeCell ref="R54:R55"/>
    <mergeCell ref="S54:S55"/>
    <mergeCell ref="AI54:AI55"/>
    <mergeCell ref="R47:R48"/>
    <mergeCell ref="S47:S48"/>
    <mergeCell ref="AI47:AI48"/>
    <mergeCell ref="N35:N38"/>
    <mergeCell ref="N16:N20"/>
    <mergeCell ref="S14:S15"/>
    <mergeCell ref="AI14:AI15"/>
    <mergeCell ref="N47:N48"/>
    <mergeCell ref="AP52:AP53"/>
    <mergeCell ref="AQ52:AQ53"/>
    <mergeCell ref="AR52:AR53"/>
    <mergeCell ref="AL52:AL53"/>
    <mergeCell ref="AM52:AM53"/>
    <mergeCell ref="AN52:AN53"/>
    <mergeCell ref="AO52:AO53"/>
    <mergeCell ref="AR54:AR55"/>
    <mergeCell ref="AL54:AL55"/>
    <mergeCell ref="AM54:AM55"/>
    <mergeCell ref="AN54:AN55"/>
    <mergeCell ref="AO54:AO55"/>
    <mergeCell ref="AP54:AP55"/>
    <mergeCell ref="AQ54:AQ55"/>
    <mergeCell ref="I52:I53"/>
    <mergeCell ref="J52:J53"/>
    <mergeCell ref="G54:G55"/>
    <mergeCell ref="H54:H55"/>
    <mergeCell ref="M54:M55"/>
    <mergeCell ref="N54:N55"/>
    <mergeCell ref="K52:K53"/>
    <mergeCell ref="L52:L53"/>
    <mergeCell ref="I54:I55"/>
    <mergeCell ref="J54:J55"/>
    <mergeCell ref="K54:K55"/>
    <mergeCell ref="L54:L55"/>
    <mergeCell ref="A54:A55"/>
    <mergeCell ref="C54:C55"/>
    <mergeCell ref="D54:D55"/>
    <mergeCell ref="E54:E55"/>
    <mergeCell ref="F54:F55"/>
    <mergeCell ref="AJ52:AJ53"/>
    <mergeCell ref="AK52:AK53"/>
    <mergeCell ref="O52:O53"/>
    <mergeCell ref="P52:P53"/>
    <mergeCell ref="Q52:Q53"/>
    <mergeCell ref="R52:R53"/>
    <mergeCell ref="S52:S53"/>
    <mergeCell ref="AI52:AI53"/>
    <mergeCell ref="F52:F53"/>
    <mergeCell ref="G52:G53"/>
    <mergeCell ref="H52:H53"/>
    <mergeCell ref="AJ54:AJ55"/>
    <mergeCell ref="AK54:AK55"/>
    <mergeCell ref="M52:M53"/>
    <mergeCell ref="N52:N53"/>
    <mergeCell ref="A52:A53"/>
    <mergeCell ref="C52:C53"/>
    <mergeCell ref="D52:D53"/>
    <mergeCell ref="E52:E53"/>
    <mergeCell ref="N43:N45"/>
    <mergeCell ref="O43:O45"/>
    <mergeCell ref="P43:P45"/>
    <mergeCell ref="Q43:Q45"/>
    <mergeCell ref="R43:R45"/>
    <mergeCell ref="G43:G45"/>
    <mergeCell ref="H43:H45"/>
    <mergeCell ref="I43:I45"/>
    <mergeCell ref="AR47:AR48"/>
    <mergeCell ref="AL47:AL48"/>
    <mergeCell ref="AM47:AM48"/>
    <mergeCell ref="AN47:AN48"/>
    <mergeCell ref="AO47:AO48"/>
    <mergeCell ref="G47:G48"/>
    <mergeCell ref="H47:H48"/>
    <mergeCell ref="M47:M48"/>
    <mergeCell ref="AR43:AR45"/>
    <mergeCell ref="S43:S45"/>
    <mergeCell ref="AI43:AI45"/>
    <mergeCell ref="AJ43:AJ45"/>
    <mergeCell ref="AK43:AK45"/>
    <mergeCell ref="AL43:AL45"/>
    <mergeCell ref="AM43:AM45"/>
    <mergeCell ref="AN43:AN45"/>
    <mergeCell ref="A43:A45"/>
    <mergeCell ref="C43:C45"/>
    <mergeCell ref="D43:D45"/>
    <mergeCell ref="E43:E45"/>
    <mergeCell ref="F43:F45"/>
    <mergeCell ref="F47:F48"/>
    <mergeCell ref="AQ39:AQ42"/>
    <mergeCell ref="Q39:Q42"/>
    <mergeCell ref="R39:R42"/>
    <mergeCell ref="S39:S42"/>
    <mergeCell ref="AI39:AI42"/>
    <mergeCell ref="AJ39:AJ42"/>
    <mergeCell ref="AK39:AK42"/>
    <mergeCell ref="I47:I48"/>
    <mergeCell ref="J47:J48"/>
    <mergeCell ref="K47:K48"/>
    <mergeCell ref="L47:L48"/>
    <mergeCell ref="P47:P48"/>
    <mergeCell ref="Q47:Q48"/>
    <mergeCell ref="A47:A48"/>
    <mergeCell ref="C47:C48"/>
    <mergeCell ref="D47:D48"/>
    <mergeCell ref="E47:E48"/>
    <mergeCell ref="M43:M45"/>
    <mergeCell ref="AO43:AO45"/>
    <mergeCell ref="AP43:AP45"/>
    <mergeCell ref="AQ43:AQ45"/>
    <mergeCell ref="AQ35:AQ38"/>
    <mergeCell ref="AR35:AR38"/>
    <mergeCell ref="A39:A42"/>
    <mergeCell ref="C39:C42"/>
    <mergeCell ref="D39:D42"/>
    <mergeCell ref="E39:E42"/>
    <mergeCell ref="F39:F42"/>
    <mergeCell ref="AJ35:AJ38"/>
    <mergeCell ref="AK35:AK38"/>
    <mergeCell ref="AL35:AL38"/>
    <mergeCell ref="AM35:AM38"/>
    <mergeCell ref="AN35:AN38"/>
    <mergeCell ref="AO35:AO38"/>
    <mergeCell ref="O35:O38"/>
    <mergeCell ref="P35:P38"/>
    <mergeCell ref="Q35:Q38"/>
    <mergeCell ref="R35:R38"/>
    <mergeCell ref="AR39:AR42"/>
    <mergeCell ref="AL39:AL42"/>
    <mergeCell ref="AM39:AM42"/>
    <mergeCell ref="AN39:AN42"/>
    <mergeCell ref="F35:F38"/>
    <mergeCell ref="G35:G38"/>
    <mergeCell ref="AO39:AO42"/>
    <mergeCell ref="AN32:AN34"/>
    <mergeCell ref="M39:M42"/>
    <mergeCell ref="N39:N42"/>
    <mergeCell ref="O39:O42"/>
    <mergeCell ref="P39:P42"/>
    <mergeCell ref="G39:G42"/>
    <mergeCell ref="H39:H42"/>
    <mergeCell ref="H35:H38"/>
    <mergeCell ref="M35:M38"/>
    <mergeCell ref="AP35:AP38"/>
    <mergeCell ref="AP39:AP42"/>
    <mergeCell ref="AQ32:AQ34"/>
    <mergeCell ref="AR32:AR34"/>
    <mergeCell ref="A35:A38"/>
    <mergeCell ref="C35:C38"/>
    <mergeCell ref="D35:D38"/>
    <mergeCell ref="E35:E38"/>
    <mergeCell ref="S32:S34"/>
    <mergeCell ref="AI32:AI34"/>
    <mergeCell ref="AJ32:AJ34"/>
    <mergeCell ref="AK32:AK34"/>
    <mergeCell ref="AL32:AL34"/>
    <mergeCell ref="AM32:AM34"/>
    <mergeCell ref="M32:M34"/>
    <mergeCell ref="N32:N34"/>
    <mergeCell ref="O32:O34"/>
    <mergeCell ref="P32:P34"/>
    <mergeCell ref="Q32:Q34"/>
    <mergeCell ref="R32:R34"/>
    <mergeCell ref="S35:S38"/>
    <mergeCell ref="AI35:AI38"/>
    <mergeCell ref="A32:A34"/>
    <mergeCell ref="C32:C34"/>
    <mergeCell ref="D32:D34"/>
    <mergeCell ref="E32:E34"/>
    <mergeCell ref="F32:F34"/>
    <mergeCell ref="G32:G34"/>
    <mergeCell ref="H32:H34"/>
    <mergeCell ref="AR29:AR31"/>
    <mergeCell ref="AJ30:AJ31"/>
    <mergeCell ref="AK30:AK31"/>
    <mergeCell ref="AL30:AL31"/>
    <mergeCell ref="AM30:AM31"/>
    <mergeCell ref="AN30:AN31"/>
    <mergeCell ref="AO30:AO31"/>
    <mergeCell ref="AP30:AP31"/>
    <mergeCell ref="M29:M31"/>
    <mergeCell ref="N29:N31"/>
    <mergeCell ref="O29:O31"/>
    <mergeCell ref="P29:P31"/>
    <mergeCell ref="Q29:Q31"/>
    <mergeCell ref="R29:R31"/>
    <mergeCell ref="AQ30:AQ31"/>
    <mergeCell ref="S29:S31"/>
    <mergeCell ref="AI29:AI31"/>
    <mergeCell ref="AO32:AO34"/>
    <mergeCell ref="AP32:AP34"/>
    <mergeCell ref="A29:A31"/>
    <mergeCell ref="C29:C31"/>
    <mergeCell ref="D29:D31"/>
    <mergeCell ref="E29:E31"/>
    <mergeCell ref="F29:F31"/>
    <mergeCell ref="G29:G31"/>
    <mergeCell ref="H29:H31"/>
    <mergeCell ref="J25:J28"/>
    <mergeCell ref="K25:K28"/>
    <mergeCell ref="I29:I31"/>
    <mergeCell ref="J29:J31"/>
    <mergeCell ref="K29:K31"/>
    <mergeCell ref="AP27:AP28"/>
    <mergeCell ref="AJ25:AJ26"/>
    <mergeCell ref="AK25:AK26"/>
    <mergeCell ref="AL25:AL26"/>
    <mergeCell ref="AM25:AM26"/>
    <mergeCell ref="AN25:AN26"/>
    <mergeCell ref="AO25:AO26"/>
    <mergeCell ref="AQ27:AQ28"/>
    <mergeCell ref="F25:F28"/>
    <mergeCell ref="G25:G28"/>
    <mergeCell ref="H25:H28"/>
    <mergeCell ref="M25:M28"/>
    <mergeCell ref="N25:N28"/>
    <mergeCell ref="L25:L28"/>
    <mergeCell ref="O25:O28"/>
    <mergeCell ref="P25:P28"/>
    <mergeCell ref="Q25:Q28"/>
    <mergeCell ref="R25:R28"/>
    <mergeCell ref="S25:S28"/>
    <mergeCell ref="AI25:AI28"/>
    <mergeCell ref="AR22:AR24"/>
    <mergeCell ref="A25:A28"/>
    <mergeCell ref="C25:C28"/>
    <mergeCell ref="D25:D28"/>
    <mergeCell ref="E25:E28"/>
    <mergeCell ref="G22:G24"/>
    <mergeCell ref="H22:H24"/>
    <mergeCell ref="M22:M24"/>
    <mergeCell ref="N22:N24"/>
    <mergeCell ref="O22:O24"/>
    <mergeCell ref="P22:P24"/>
    <mergeCell ref="AP25:AP26"/>
    <mergeCell ref="AQ25:AQ26"/>
    <mergeCell ref="AR25:AR28"/>
    <mergeCell ref="AJ27:AJ28"/>
    <mergeCell ref="AK27:AK28"/>
    <mergeCell ref="AL27:AL28"/>
    <mergeCell ref="AM27:AM28"/>
    <mergeCell ref="AN27:AN28"/>
    <mergeCell ref="J22:J24"/>
    <mergeCell ref="K22:K24"/>
    <mergeCell ref="L22:L24"/>
    <mergeCell ref="I25:I28"/>
    <mergeCell ref="AO27:AO28"/>
    <mergeCell ref="AP16:AP20"/>
    <mergeCell ref="AQ16:AQ20"/>
    <mergeCell ref="AR16:AR20"/>
    <mergeCell ref="A22:A24"/>
    <mergeCell ref="C22:C24"/>
    <mergeCell ref="D22:D24"/>
    <mergeCell ref="E22:E24"/>
    <mergeCell ref="F22:F24"/>
    <mergeCell ref="AJ16:AJ20"/>
    <mergeCell ref="AK16:AK20"/>
    <mergeCell ref="AL16:AL20"/>
    <mergeCell ref="AM16:AM20"/>
    <mergeCell ref="AN16:AN20"/>
    <mergeCell ref="AO16:AO20"/>
    <mergeCell ref="O16:O20"/>
    <mergeCell ref="P16:P20"/>
    <mergeCell ref="Q16:Q20"/>
    <mergeCell ref="R16:R20"/>
    <mergeCell ref="S16:S20"/>
    <mergeCell ref="AI16:AI20"/>
    <mergeCell ref="F16:F20"/>
    <mergeCell ref="G16:G20"/>
    <mergeCell ref="H16:H20"/>
    <mergeCell ref="M16:M20"/>
    <mergeCell ref="A16:A20"/>
    <mergeCell ref="C16:C20"/>
    <mergeCell ref="D16:D20"/>
    <mergeCell ref="E16:E20"/>
    <mergeCell ref="A14:A15"/>
    <mergeCell ref="C14:C15"/>
    <mergeCell ref="D14:D15"/>
    <mergeCell ref="E14:E15"/>
    <mergeCell ref="F14:F15"/>
    <mergeCell ref="G14:G15"/>
    <mergeCell ref="H14:H15"/>
    <mergeCell ref="I14:I15"/>
    <mergeCell ref="J14:J15"/>
    <mergeCell ref="K14:K15"/>
    <mergeCell ref="I16:I20"/>
    <mergeCell ref="J16:J20"/>
    <mergeCell ref="K16:K20"/>
    <mergeCell ref="L14:L15"/>
    <mergeCell ref="L16:L20"/>
    <mergeCell ref="AR14:AR15"/>
    <mergeCell ref="M14:M15"/>
    <mergeCell ref="N14:N15"/>
    <mergeCell ref="O14:O15"/>
    <mergeCell ref="P14:P15"/>
    <mergeCell ref="Q14:Q15"/>
    <mergeCell ref="R14:R15"/>
    <mergeCell ref="AR12:AR13"/>
    <mergeCell ref="O12:O13"/>
    <mergeCell ref="P12:P13"/>
    <mergeCell ref="Q12:Q13"/>
    <mergeCell ref="R12:R13"/>
    <mergeCell ref="S12:S13"/>
    <mergeCell ref="AI12:AI13"/>
    <mergeCell ref="F12:F13"/>
    <mergeCell ref="G12:G13"/>
    <mergeCell ref="H12:H13"/>
    <mergeCell ref="M12:M13"/>
    <mergeCell ref="I12:I13"/>
    <mergeCell ref="J12:J13"/>
    <mergeCell ref="K12:K13"/>
    <mergeCell ref="A12:A13"/>
    <mergeCell ref="C12:C13"/>
    <mergeCell ref="D12:D13"/>
    <mergeCell ref="E12:E13"/>
    <mergeCell ref="L12:L13"/>
    <mergeCell ref="AR8:AR9"/>
    <mergeCell ref="AH8:AH9"/>
    <mergeCell ref="AI8:AI9"/>
    <mergeCell ref="AL8:AL9"/>
    <mergeCell ref="AM8:AM9"/>
    <mergeCell ref="AD8:AD9"/>
    <mergeCell ref="AE8:AE9"/>
    <mergeCell ref="AF8:AF9"/>
    <mergeCell ref="AG8:AG9"/>
    <mergeCell ref="AN8:AN9"/>
    <mergeCell ref="AO8:AO9"/>
    <mergeCell ref="A8:A9"/>
    <mergeCell ref="C8:C9"/>
    <mergeCell ref="D8:D9"/>
    <mergeCell ref="E8:E9"/>
    <mergeCell ref="S8:S9"/>
    <mergeCell ref="T8:T9"/>
    <mergeCell ref="V8:V9"/>
    <mergeCell ref="W8:W9"/>
    <mergeCell ref="X8:X9"/>
    <mergeCell ref="F8:F9"/>
    <mergeCell ref="G8:G9"/>
    <mergeCell ref="H8:H9"/>
    <mergeCell ref="M8:M9"/>
    <mergeCell ref="N8:N9"/>
    <mergeCell ref="O8:O9"/>
    <mergeCell ref="P8:P9"/>
    <mergeCell ref="Q8:Q9"/>
    <mergeCell ref="R8:R9"/>
    <mergeCell ref="AM6:AM7"/>
    <mergeCell ref="AN6:AN7"/>
    <mergeCell ref="AO6:AO7"/>
    <mergeCell ref="H6:H7"/>
    <mergeCell ref="M6:M7"/>
    <mergeCell ref="N6:N7"/>
    <mergeCell ref="O6:O7"/>
    <mergeCell ref="P6:P7"/>
    <mergeCell ref="Q6:Q7"/>
    <mergeCell ref="AB8:AB9"/>
    <mergeCell ref="AC8:AC9"/>
    <mergeCell ref="I8:I9"/>
    <mergeCell ref="J8:J9"/>
    <mergeCell ref="K8:K9"/>
    <mergeCell ref="L8:L9"/>
    <mergeCell ref="Y8:Y9"/>
    <mergeCell ref="Z8:Z9"/>
    <mergeCell ref="AA8:AA9"/>
    <mergeCell ref="A1:D1"/>
    <mergeCell ref="AP6:AP7"/>
    <mergeCell ref="AQ6:AQ7"/>
    <mergeCell ref="AR6:AR7"/>
    <mergeCell ref="R6:R7"/>
    <mergeCell ref="S6:S7"/>
    <mergeCell ref="AI6:AI7"/>
    <mergeCell ref="AJ6:AJ7"/>
    <mergeCell ref="AK6:AK7"/>
    <mergeCell ref="AL6:AL7"/>
    <mergeCell ref="I4:L4"/>
    <mergeCell ref="A4:H4"/>
    <mergeCell ref="M4:S4"/>
    <mergeCell ref="T4:U4"/>
    <mergeCell ref="J6:J7"/>
    <mergeCell ref="I6:I7"/>
    <mergeCell ref="K6:K7"/>
    <mergeCell ref="L6:L7"/>
    <mergeCell ref="A6:A7"/>
    <mergeCell ref="C6:C7"/>
    <mergeCell ref="D6:D7"/>
    <mergeCell ref="E6:E7"/>
    <mergeCell ref="F6:F7"/>
    <mergeCell ref="G6:G7"/>
    <mergeCell ref="L29:L31"/>
    <mergeCell ref="I32:I34"/>
    <mergeCell ref="K32:K34"/>
    <mergeCell ref="L32:L34"/>
    <mergeCell ref="I35:I38"/>
    <mergeCell ref="J35:J38"/>
    <mergeCell ref="L35:L38"/>
    <mergeCell ref="I39:I42"/>
    <mergeCell ref="J39:J42"/>
    <mergeCell ref="K39:K42"/>
    <mergeCell ref="L39:L42"/>
    <mergeCell ref="J32:J34"/>
    <mergeCell ref="AS52:AS53"/>
    <mergeCell ref="AT52:AT53"/>
    <mergeCell ref="AU52:AU53"/>
    <mergeCell ref="AV52:AV53"/>
    <mergeCell ref="AW52:AW53"/>
    <mergeCell ref="AX52:AX53"/>
    <mergeCell ref="AY52:AY53"/>
    <mergeCell ref="AZ52:AZ53"/>
    <mergeCell ref="BB52:BB53"/>
    <mergeCell ref="BA52:BA53"/>
    <mergeCell ref="BB54:BB55"/>
    <mergeCell ref="AS54:AS55"/>
    <mergeCell ref="AT54:AT55"/>
    <mergeCell ref="AU54:AU55"/>
    <mergeCell ref="AV54:AV55"/>
    <mergeCell ref="AW54:AW55"/>
    <mergeCell ref="AX54:AX55"/>
    <mergeCell ref="AY54:AY55"/>
    <mergeCell ref="AZ54:AZ55"/>
    <mergeCell ref="BA54:BA55"/>
    <mergeCell ref="BC35:BC38"/>
    <mergeCell ref="BC39:BC42"/>
    <mergeCell ref="BC43:BC45"/>
    <mergeCell ref="BC52:BC53"/>
    <mergeCell ref="BC54:BC55"/>
    <mergeCell ref="BC6:BC7"/>
    <mergeCell ref="BC16:BC20"/>
    <mergeCell ref="BC22:BC24"/>
    <mergeCell ref="BC32:BC34"/>
    <mergeCell ref="BC47:BC48"/>
    <mergeCell ref="BC25:BC28"/>
    <mergeCell ref="BC29:BC31"/>
  </mergeCells>
  <conditionalFormatting sqref="M6 AD6:AD8 AD10:AD55">
    <cfRule type="cellIs" dxfId="143" priority="763" stopIfTrue="1" operator="equal">
      <formula>"Muy Baja"</formula>
    </cfRule>
    <cfRule type="cellIs" dxfId="142" priority="762" stopIfTrue="1" operator="equal">
      <formula>"Baja"</formula>
    </cfRule>
    <cfRule type="cellIs" dxfId="141" priority="761" stopIfTrue="1" operator="equal">
      <formula>"Media"</formula>
    </cfRule>
    <cfRule type="cellIs" dxfId="140" priority="760" stopIfTrue="1" operator="equal">
      <formula>"Alta"</formula>
    </cfRule>
    <cfRule type="cellIs" dxfId="139" priority="759" stopIfTrue="1" operator="equal">
      <formula>"Muy Alta"</formula>
    </cfRule>
  </conditionalFormatting>
  <conditionalFormatting sqref="M8">
    <cfRule type="cellIs" dxfId="138" priority="26" stopIfTrue="1" operator="equal">
      <formula>"Muy Alta"</formula>
    </cfRule>
    <cfRule type="cellIs" dxfId="137" priority="27" stopIfTrue="1" operator="equal">
      <formula>"Alta"</formula>
    </cfRule>
    <cfRule type="cellIs" dxfId="136" priority="28" stopIfTrue="1" operator="equal">
      <formula>"Media"</formula>
    </cfRule>
    <cfRule type="cellIs" dxfId="135" priority="29" stopIfTrue="1" operator="equal">
      <formula>"Baja"</formula>
    </cfRule>
    <cfRule type="cellIs" dxfId="134" priority="30" stopIfTrue="1" operator="equal">
      <formula>"Muy Baja"</formula>
    </cfRule>
  </conditionalFormatting>
  <conditionalFormatting sqref="M52 M54">
    <cfRule type="cellIs" dxfId="133" priority="108" stopIfTrue="1" operator="equal">
      <formula>"Baja"</formula>
    </cfRule>
    <cfRule type="cellIs" dxfId="132" priority="105" stopIfTrue="1" operator="equal">
      <formula>"Muy Alta"</formula>
    </cfRule>
    <cfRule type="cellIs" dxfId="131" priority="106" stopIfTrue="1" operator="equal">
      <formula>"Alta"</formula>
    </cfRule>
    <cfRule type="cellIs" dxfId="130" priority="107" stopIfTrue="1" operator="equal">
      <formula>"Media"</formula>
    </cfRule>
    <cfRule type="cellIs" dxfId="129" priority="109" stopIfTrue="1" operator="equal">
      <formula>"Muy Baja"</formula>
    </cfRule>
  </conditionalFormatting>
  <conditionalFormatting sqref="AH6:AH7 AH10">
    <cfRule type="containsText" dxfId="28" priority="668" operator="containsText" text="Extrema">
      <formula>NOT(ISERROR(SEARCH("Extrema",AH6)))</formula>
    </cfRule>
    <cfRule type="containsText" dxfId="27" priority="673" operator="containsText" text="Extrema">
      <formula>NOT(ISERROR(SEARCH("Extrema",AH6)))</formula>
    </cfRule>
    <cfRule type="containsText" dxfId="26" priority="667" operator="containsText" text="VALORAR">
      <formula>NOT(ISERROR(SEARCH("VALORAR",AH6)))</formula>
    </cfRule>
    <cfRule type="containsText" dxfId="25" priority="669" operator="containsText" text="Alta">
      <formula>NOT(ISERROR(SEARCH("Alta",AH6)))</formula>
    </cfRule>
    <cfRule type="containsText" dxfId="24" priority="672" operator="containsText" text="VALORAR">
      <formula>NOT(ISERROR(SEARCH("VALORAR",AH6)))</formula>
    </cfRule>
    <cfRule type="containsText" dxfId="23" priority="674" operator="containsText" text="Alta">
      <formula>NOT(ISERROR(SEARCH("Alta",AH6)))</formula>
    </cfRule>
    <cfRule type="containsText" dxfId="22" priority="675" operator="containsText" text="Moderada">
      <formula>NOT(ISERROR(SEARCH("Moderada",AH6)))</formula>
    </cfRule>
    <cfRule type="containsText" dxfId="21" priority="676" operator="containsText" text="Baja">
      <formula>NOT(ISERROR(SEARCH("Baja",AH6)))</formula>
    </cfRule>
    <cfRule type="containsText" dxfId="20" priority="671" operator="containsText" text="Baja">
      <formula>NOT(ISERROR(SEARCH("Baja",AH6)))</formula>
    </cfRule>
    <cfRule type="containsText" dxfId="19" priority="670" operator="containsText" text="Moderada">
      <formula>NOT(ISERROR(SEARCH("Moderada",AH6)))</formula>
    </cfRule>
  </conditionalFormatting>
  <conditionalFormatting sqref="AH8">
    <cfRule type="cellIs" dxfId="18" priority="32" stopIfTrue="1" operator="equal">
      <formula>"Alta"</formula>
    </cfRule>
    <cfRule type="cellIs" dxfId="17" priority="31" stopIfTrue="1" operator="equal">
      <formula>"Muy Alta"</formula>
    </cfRule>
    <cfRule type="cellIs" dxfId="16" priority="35" stopIfTrue="1" operator="equal">
      <formula>"Muy Baja"</formula>
    </cfRule>
    <cfRule type="cellIs" dxfId="15" priority="34" stopIfTrue="1" operator="equal">
      <formula>"Baja"</formula>
    </cfRule>
    <cfRule type="cellIs" dxfId="14" priority="33" stopIfTrue="1" operator="equal">
      <formula>"Media"</formula>
    </cfRule>
  </conditionalFormatting>
  <conditionalFormatting sqref="AH53">
    <cfRule type="cellIs" dxfId="13" priority="96" stopIfTrue="1" operator="equal">
      <formula>"Alta"</formula>
    </cfRule>
    <cfRule type="cellIs" dxfId="12" priority="95" stopIfTrue="1" operator="equal">
      <formula>"Muy Alta"</formula>
    </cfRule>
    <cfRule type="cellIs" dxfId="11" priority="99" stopIfTrue="1" operator="equal">
      <formula>"Muy Baja"</formula>
    </cfRule>
    <cfRule type="cellIs" dxfId="10" priority="98" stopIfTrue="1" operator="equal">
      <formula>"Baja"</formula>
    </cfRule>
    <cfRule type="cellIs" dxfId="9" priority="97" stopIfTrue="1" operator="equal">
      <formula>"Media"</formula>
    </cfRule>
  </conditionalFormatting>
  <conditionalFormatting sqref="AH55">
    <cfRule type="cellIs" dxfId="4" priority="84" stopIfTrue="1" operator="equal">
      <formula>"Muy Baja"</formula>
    </cfRule>
    <cfRule type="cellIs" dxfId="3" priority="81" stopIfTrue="1" operator="equal">
      <formula>"Alta"</formula>
    </cfRule>
    <cfRule type="cellIs" dxfId="2" priority="80" stopIfTrue="1" operator="equal">
      <formula>"Muy Alta"</formula>
    </cfRule>
    <cfRule type="cellIs" dxfId="1" priority="82" stopIfTrue="1" operator="equal">
      <formula>"Media"</formula>
    </cfRule>
    <cfRule type="cellIs" dxfId="0" priority="83" stopIfTrue="1" operator="equal">
      <formula>"Baja"</formula>
    </cfRule>
  </conditionalFormatting>
  <hyperlinks>
    <hyperlink ref="AX8" r:id="rId1" xr:uid="{95A8D028-EA4C-4249-8DEA-8B635F19E9D2}"/>
    <hyperlink ref="AX6" r:id="rId2" xr:uid="{4C41E22B-6D77-4616-BF4A-6F8478067CA2}"/>
    <hyperlink ref="AX12" r:id="rId3" xr:uid="{6344AD58-2795-4894-A97B-3DED0558965A}"/>
    <hyperlink ref="AX14" r:id="rId4" xr:uid="{1D19D8B1-C52F-484A-8C31-103C2106E105}"/>
    <hyperlink ref="AX16" r:id="rId5" xr:uid="{20735544-5B45-4B5B-BAE0-53AD2A11DBDF}"/>
    <hyperlink ref="AX22" r:id="rId6" xr:uid="{7EBC1C8C-6FE6-42F1-B6E9-1D3EC9CA0EE8}"/>
    <hyperlink ref="AX35" r:id="rId7" xr:uid="{1C950B25-ED7E-4CD3-9520-BA3DB61E3DB7}"/>
    <hyperlink ref="AX39" r:id="rId8" xr:uid="{742DC013-A095-43C7-88FF-C1E2CC598E69}"/>
    <hyperlink ref="AX48" r:id="rId9" xr:uid="{5A4BA03E-E4FE-4686-BEE2-9CE6A332A706}"/>
    <hyperlink ref="AX47" r:id="rId10" xr:uid="{3C334F87-4C1D-41BA-9495-DDD60C64B085}"/>
    <hyperlink ref="AX50" r:id="rId11" xr:uid="{3B615CF1-E97F-4EAB-9B35-AA1838E59BF8}"/>
    <hyperlink ref="AX52" r:id="rId12" xr:uid="{A8F64595-1D7A-4DB6-A44F-60650629FDC2}"/>
    <hyperlink ref="AX54" r:id="rId13" xr:uid="{5F82AF8D-9087-494B-8A31-C3D8E00FFF59}"/>
    <hyperlink ref="AX49" r:id="rId14" xr:uid="{D867B041-586D-458C-8841-4766B72D4E2A}"/>
    <hyperlink ref="AX51" r:id="rId15" xr:uid="{8D906485-9686-4A73-B687-39AEC32FE464}"/>
    <hyperlink ref="AX21" r:id="rId16" xr:uid="{048F12C4-7182-4952-AB56-0CB00236D537}"/>
    <hyperlink ref="AX25" r:id="rId17" xr:uid="{B39C2E9B-DA9F-4A62-A32C-250920F4DF25}"/>
    <hyperlink ref="AX29" r:id="rId18" xr:uid="{CE6D0E68-E4D4-42EF-81B8-EEB83FA108D3}"/>
    <hyperlink ref="AX32" r:id="rId19" xr:uid="{111BAB49-5077-41CA-8ACA-79664E6FFB12}"/>
    <hyperlink ref="AX43" r:id="rId20" xr:uid="{04E3CF3E-E617-4387-A22B-7222E53E4177}"/>
  </hyperlinks>
  <pageMargins left="0.7" right="0.7" top="0.75" bottom="0.75" header="0.3" footer="0.3"/>
  <pageSetup paperSize="9" orientation="portrait" r:id="rId21"/>
  <drawing r:id="rId22"/>
  <legacyDrawing r:id="rId23"/>
  <extLst>
    <ext xmlns:x14="http://schemas.microsoft.com/office/spreadsheetml/2009/9/main" uri="{78C0D931-6437-407d-A8EE-F0AAD7539E65}">
      <x14:conditionalFormattings>
        <x14:conditionalFormatting xmlns:xm="http://schemas.microsoft.com/office/excel/2006/main">
          <x14:cfRule type="containsText" priority="664" operator="containsText" id="{18632F3D-8261-452A-AA6F-793D29F21AFC}">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FFFF00"/>
                </patternFill>
              </fill>
            </x14:dxf>
          </x14:cfRule>
          <x14:cfRule type="containsText" priority="663" operator="containsText" id="{6F1892A6-268C-4570-8910-B7BEEAB131E8}">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33CC33"/>
                </patternFill>
              </fill>
            </x14:dxf>
          </x14:cfRule>
          <x14:cfRule type="containsText" priority="662" operator="containsText" id="{7F6B9CEB-AAFD-44A9-B5A6-83288F2B0C4C}">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99CC00"/>
                </patternFill>
              </fill>
            </x14:dxf>
          </x14:cfRule>
          <x14:cfRule type="containsText" priority="666" operator="containsText" id="{A6B0EB82-AF1E-498A-A754-DE34F5816712}">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FF0000"/>
                </patternFill>
              </fill>
            </x14:dxf>
          </x14:cfRule>
          <x14:cfRule type="containsText" priority="665" operator="containsText" id="{545BA38F-6815-49C4-8CF3-2DEC7EE08C4B}">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FFC000"/>
                </patternFill>
              </fill>
            </x14:dxf>
          </x14:cfRule>
          <xm:sqref>Q6</xm:sqref>
        </x14:conditionalFormatting>
        <x14:conditionalFormatting xmlns:xm="http://schemas.microsoft.com/office/excel/2006/main">
          <x14:cfRule type="containsText" priority="7" operator="containsText" id="{860F9AEA-5F37-4C76-ABE7-5D0304DDDAD8}">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33CC33"/>
                </patternFill>
              </fill>
            </x14:dxf>
          </x14:cfRule>
          <x14:cfRule type="containsText" priority="8" operator="containsText" id="{27534DE7-5765-4A40-9B6D-0000A4BD34B2}">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FFFF00"/>
                </patternFill>
              </fill>
            </x14:dxf>
          </x14:cfRule>
          <x14:cfRule type="containsText" priority="9" operator="containsText" id="{DC6F21FA-63F5-446C-8F39-5DCD5FADE6F3}">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FFC000"/>
                </patternFill>
              </fill>
            </x14:dxf>
          </x14:cfRule>
          <x14:cfRule type="containsText" priority="10" operator="containsText" id="{F14BE691-7A57-48C9-8CFE-AB77144C36C6}">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FF0000"/>
                </patternFill>
              </fill>
            </x14:dxf>
          </x14:cfRule>
          <x14:cfRule type="containsText" priority="6" operator="containsText" id="{886FBB4E-EFD0-4E90-88E5-895CBB211E20}">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99CC00"/>
                </patternFill>
              </fill>
            </x14:dxf>
          </x14:cfRule>
          <xm:sqref>Q8</xm:sqref>
        </x14:conditionalFormatting>
        <x14:conditionalFormatting xmlns:xm="http://schemas.microsoft.com/office/excel/2006/main">
          <x14:cfRule type="containsText" priority="684" operator="containsText" id="{B6474816-8995-4AD3-B737-E4ACA3C57B8C}">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FFFF00"/>
                </patternFill>
              </fill>
            </x14:dxf>
          </x14:cfRule>
          <x14:cfRule type="containsText" priority="686" operator="containsText" id="{B777E864-C03A-4874-8137-304C05F79198}">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FF0000"/>
                </patternFill>
              </fill>
            </x14:dxf>
          </x14:cfRule>
          <x14:cfRule type="containsText" priority="685" operator="containsText" id="{C239710E-83F9-43EE-A064-CFDB3147D262}">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FFC000"/>
                </patternFill>
              </fill>
            </x14:dxf>
          </x14:cfRule>
          <x14:cfRule type="containsText" priority="682" operator="containsText" id="{BAF2495E-00FF-45E5-98E9-6FD5780F8DBF}">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99CC00"/>
                </patternFill>
              </fill>
            </x14:dxf>
          </x14:cfRule>
          <x14:cfRule type="containsText" priority="683" operator="containsText" id="{63807935-BE00-4820-BF56-70DEC30480A6}">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33CC33"/>
                </patternFill>
              </fill>
            </x14:dxf>
          </x14:cfRule>
          <xm:sqref>Q10 AF10 Q14 Q52 AF52:AF55</xm:sqref>
        </x14:conditionalFormatting>
        <x14:conditionalFormatting xmlns:xm="http://schemas.microsoft.com/office/excel/2006/main">
          <x14:cfRule type="containsText" priority="526" operator="containsText" id="{414E7CA7-FD5A-4A15-AC25-6879ED1BE808}">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ont>
                <b/>
                <i val="0"/>
              </font>
              <fill>
                <patternFill>
                  <bgColor rgb="FF92D050"/>
                </patternFill>
              </fill>
            </x14:dxf>
          </x14:cfRule>
          <x14:cfRule type="containsText" priority="523" operator="containsText" id="{13B1F5CC-4F0F-4987-BA6F-743F0EEC04CB}">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ill>
                <patternFill patternType="solid">
                  <bgColor rgb="FFC00000"/>
                </patternFill>
              </fill>
            </x14:dxf>
          </x14:cfRule>
          <x14:cfRule type="containsText" priority="524" operator="containsText" id="{6DAEC3B0-3562-44ED-B957-A71D73664BB7}">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ont>
                <b/>
                <i val="0"/>
                <color theme="0"/>
              </font>
              <fill>
                <patternFill>
                  <bgColor rgb="FFE26B0A"/>
                </patternFill>
              </fill>
            </x14:dxf>
          </x14:cfRule>
          <x14:cfRule type="containsText" priority="525" operator="containsText" id="{BE502AF1-DAB4-4802-A10B-B2B839CE3BC3}">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ont>
                <b/>
                <i val="0"/>
                <color auto="1"/>
              </font>
              <fill>
                <patternFill>
                  <bgColor rgb="FFFFFF00"/>
                </patternFill>
              </fill>
            </x14:dxf>
          </x14:cfRule>
          <xm:sqref>Q11 AH11:AH52</xm:sqref>
        </x14:conditionalFormatting>
        <x14:conditionalFormatting xmlns:xm="http://schemas.microsoft.com/office/excel/2006/main">
          <x14:cfRule type="containsText" priority="488" operator="containsText" id="{034BBCC4-164C-4F86-923D-5EB39D71282E}">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FF0000"/>
                </patternFill>
              </fill>
            </x14:dxf>
          </x14:cfRule>
          <x14:cfRule type="containsText" priority="485" operator="containsText" id="{967B3629-64CA-469E-8470-D13B499D51BF}">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33CC33"/>
                </patternFill>
              </fill>
            </x14:dxf>
          </x14:cfRule>
          <x14:cfRule type="containsText" priority="487" operator="containsText" id="{B562AFE5-45D6-418B-AE5C-6274ABBAF0F0}">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FFC000"/>
                </patternFill>
              </fill>
            </x14:dxf>
          </x14:cfRule>
          <x14:cfRule type="containsText" priority="486" operator="containsText" id="{89E5D98C-AD46-47E2-A4EE-3915E8125CB6}">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FFFF00"/>
                </patternFill>
              </fill>
            </x14:dxf>
          </x14:cfRule>
          <x14:cfRule type="containsText" priority="484" operator="containsText" id="{A72C0374-3726-4D51-84E6-2351CFE398E4}">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99CC00"/>
                </patternFill>
              </fill>
            </x14:dxf>
          </x14:cfRule>
          <xm:sqref>Q12</xm:sqref>
        </x14:conditionalFormatting>
        <x14:conditionalFormatting xmlns:xm="http://schemas.microsoft.com/office/excel/2006/main">
          <x14:cfRule type="containsText" priority="444" operator="containsText" id="{F46A4CDB-31AC-44A8-B63C-9F454B2C917A}">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ont>
                <b/>
                <i val="0"/>
              </font>
              <fill>
                <patternFill>
                  <bgColor rgb="FF92D050"/>
                </patternFill>
              </fill>
            </x14:dxf>
          </x14:cfRule>
          <x14:cfRule type="containsText" priority="442" operator="containsText" id="{D2B4DC53-6119-4633-A8FE-D51F62B04DDC}">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ont>
                <b/>
                <i val="0"/>
                <color theme="0"/>
              </font>
              <fill>
                <patternFill>
                  <bgColor rgb="FFE26B0A"/>
                </patternFill>
              </fill>
            </x14:dxf>
          </x14:cfRule>
          <x14:cfRule type="containsText" priority="443" operator="containsText" id="{B1536CFA-381B-42D3-AE16-4E83AA3F20A6}">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ont>
                <b/>
                <i val="0"/>
                <color auto="1"/>
              </font>
              <fill>
                <patternFill>
                  <bgColor rgb="FFFFFF00"/>
                </patternFill>
              </fill>
            </x14:dxf>
          </x14:cfRule>
          <x14:cfRule type="containsText" priority="441" operator="containsText" id="{4D26A032-F448-47A6-B04B-1F02C677930E}">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ill>
                <patternFill patternType="solid">
                  <bgColor rgb="FFC00000"/>
                </patternFill>
              </fill>
            </x14:dxf>
          </x14:cfRule>
          <xm:sqref>Q16 Q21</xm:sqref>
        </x14:conditionalFormatting>
        <x14:conditionalFormatting xmlns:xm="http://schemas.microsoft.com/office/excel/2006/main">
          <x14:cfRule type="containsText" priority="372" operator="containsText" id="{CA79C454-6B11-44B6-AE0E-89C8C3137276}">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FFC000"/>
                </patternFill>
              </fill>
            </x14:dxf>
          </x14:cfRule>
          <x14:cfRule type="containsText" priority="371" operator="containsText" id="{A5931ADC-BEFA-4364-83A6-64C230D5F437}">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FFFF00"/>
                </patternFill>
              </fill>
            </x14:dxf>
          </x14:cfRule>
          <x14:cfRule type="containsText" priority="370" operator="containsText" id="{72049DA5-9D0E-49E0-BB3F-A4F7EC53EE81}">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33CC33"/>
                </patternFill>
              </fill>
            </x14:dxf>
          </x14:cfRule>
          <x14:cfRule type="containsText" priority="373" operator="containsText" id="{BC7CD0CC-D85D-4CF3-93F7-358A7D023206}">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FF0000"/>
                </patternFill>
              </fill>
            </x14:dxf>
          </x14:cfRule>
          <x14:cfRule type="containsText" priority="369" operator="containsText" id="{54E6A486-BB85-40A6-871C-DC5AB4CF40AF}">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99CC00"/>
                </patternFill>
              </fill>
            </x14:dxf>
          </x14:cfRule>
          <xm:sqref>Q35</xm:sqref>
        </x14:conditionalFormatting>
        <x14:conditionalFormatting xmlns:xm="http://schemas.microsoft.com/office/excel/2006/main">
          <x14:cfRule type="containsText" priority="116" operator="containsText" id="{A07D350C-28B5-4D8F-92D2-CC224B944659}">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33CC33"/>
                </patternFill>
              </fill>
            </x14:dxf>
          </x14:cfRule>
          <x14:cfRule type="containsText" priority="117" operator="containsText" id="{77A2C9CE-518C-4C3F-8570-FE61442BD4E1}">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FFFF00"/>
                </patternFill>
              </fill>
            </x14:dxf>
          </x14:cfRule>
          <x14:cfRule type="containsText" priority="119" operator="containsText" id="{7F12E84F-08B9-49D1-AB46-12800AD5AE27}">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FF0000"/>
                </patternFill>
              </fill>
            </x14:dxf>
          </x14:cfRule>
          <x14:cfRule type="containsText" priority="118" operator="containsText" id="{F09C8A71-DF70-4D36-BFDA-EAA42FFFFF39}">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FFC000"/>
                </patternFill>
              </fill>
            </x14:dxf>
          </x14:cfRule>
          <x14:cfRule type="containsText" priority="115" operator="containsText" id="{14136E16-1085-4C90-9D4E-4EE990083FB7}">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99CC00"/>
                </patternFill>
              </fill>
            </x14:dxf>
          </x14:cfRule>
          <xm:sqref>Q54</xm:sqref>
        </x14:conditionalFormatting>
        <x14:conditionalFormatting xmlns:xm="http://schemas.microsoft.com/office/excel/2006/main">
          <x14:cfRule type="containsText" priority="63" operator="containsText" id="{1B2BDB53-6985-4D7E-9A87-73C6D3C93B2A}">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ill>
                <patternFill patternType="solid">
                  <bgColor rgb="FFC00000"/>
                </patternFill>
              </fill>
            </x14:dxf>
          </x14:cfRule>
          <x14:cfRule type="containsText" priority="64" operator="containsText" id="{479A2703-CA16-4FBC-8056-25244814AB0E}">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ont>
                <b/>
                <i val="0"/>
                <color theme="0"/>
              </font>
              <fill>
                <patternFill>
                  <bgColor rgb="FFE26B0A"/>
                </patternFill>
              </fill>
            </x14:dxf>
          </x14:cfRule>
          <x14:cfRule type="containsText" priority="65" operator="containsText" id="{D355FAC5-BD2B-4190-A7F4-8D106FFACDB3}">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ont>
                <b/>
                <i val="0"/>
                <color auto="1"/>
              </font>
              <fill>
                <patternFill>
                  <bgColor rgb="FFFFFF00"/>
                </patternFill>
              </fill>
            </x14:dxf>
          </x14:cfRule>
          <x14:cfRule type="containsText" priority="66" operator="containsText" id="{41D27B34-151E-48F6-B697-E4400D35DC1C}">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ont>
                <b/>
                <i val="0"/>
              </font>
              <fill>
                <patternFill>
                  <bgColor rgb="FF92D050"/>
                </patternFill>
              </fill>
            </x14:dxf>
          </x14:cfRule>
          <xm:sqref>S6</xm:sqref>
        </x14:conditionalFormatting>
        <x14:conditionalFormatting xmlns:xm="http://schemas.microsoft.com/office/excel/2006/main">
          <x14:cfRule type="containsText" priority="42" operator="containsText" id="{D42D9CE6-78D5-4F3A-AFD1-B09F4A50F75E}">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ont>
                <b/>
                <i val="0"/>
                <color theme="0"/>
              </font>
              <fill>
                <patternFill>
                  <bgColor rgb="FFE26B0A"/>
                </patternFill>
              </fill>
            </x14:dxf>
          </x14:cfRule>
          <x14:cfRule type="containsText" priority="41" operator="containsText" id="{A5A1D30E-A434-4DB4-957A-872EC7A41F5C}">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ill>
                <patternFill patternType="solid">
                  <bgColor rgb="FFC00000"/>
                </patternFill>
              </fill>
            </x14:dxf>
          </x14:cfRule>
          <x14:cfRule type="containsText" priority="43" operator="containsText" id="{15FF3CB5-BF70-4883-8981-5F8E66AB0004}">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ont>
                <b/>
                <i val="0"/>
                <color auto="1"/>
              </font>
              <fill>
                <patternFill>
                  <bgColor rgb="FFFFFF00"/>
                </patternFill>
              </fill>
            </x14:dxf>
          </x14:cfRule>
          <x14:cfRule type="containsText" priority="44" operator="containsText" id="{B1E99848-1D56-42CE-8D42-B0FE0127DE9E}">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ont>
                <b/>
                <i val="0"/>
              </font>
              <fill>
                <patternFill>
                  <bgColor rgb="FF92D050"/>
                </patternFill>
              </fill>
            </x14:dxf>
          </x14:cfRule>
          <xm:sqref>S8</xm:sqref>
        </x14:conditionalFormatting>
        <x14:conditionalFormatting xmlns:xm="http://schemas.microsoft.com/office/excel/2006/main">
          <x14:cfRule type="containsText" priority="482" operator="containsText" id="{6FA5AC28-308D-41C7-B9CE-2F832B08BA57}">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ont>
                <b/>
                <i val="0"/>
                <color auto="1"/>
              </font>
              <fill>
                <patternFill>
                  <bgColor rgb="FFFFFF00"/>
                </patternFill>
              </fill>
            </x14:dxf>
          </x14:cfRule>
          <x14:cfRule type="containsText" priority="480" operator="containsText" id="{94DC4D00-00BA-4245-B44C-1514790D544F}">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ill>
                <patternFill patternType="solid">
                  <bgColor rgb="FFC00000"/>
                </patternFill>
              </fill>
            </x14:dxf>
          </x14:cfRule>
          <x14:cfRule type="containsText" priority="481" operator="containsText" id="{558A7726-0DB3-4ECF-BE00-DC42A160D84F}">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ont>
                <b/>
                <i val="0"/>
                <color theme="0"/>
              </font>
              <fill>
                <patternFill>
                  <bgColor rgb="FFE26B0A"/>
                </patternFill>
              </fill>
            </x14:dxf>
          </x14:cfRule>
          <x14:cfRule type="containsText" priority="483" operator="containsText" id="{0897B3E6-609B-4B16-AD13-8DDD53612FA9}">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ont>
                <b/>
                <i val="0"/>
              </font>
              <fill>
                <patternFill>
                  <bgColor rgb="FF92D050"/>
                </patternFill>
              </fill>
            </x14:dxf>
          </x14:cfRule>
          <xm:sqref>S10:S12</xm:sqref>
        </x14:conditionalFormatting>
        <x14:conditionalFormatting xmlns:xm="http://schemas.microsoft.com/office/excel/2006/main">
          <x14:cfRule type="containsText" priority="772" operator="containsText" id="{BE1B8E77-A4B2-4209-B976-1962F070A1FE}">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ill>
                <patternFill patternType="solid">
                  <bgColor rgb="FFC00000"/>
                </patternFill>
              </fill>
            </x14:dxf>
          </x14:cfRule>
          <x14:cfRule type="containsText" priority="773" operator="containsText" id="{D675E124-08F2-4AA7-A101-29D426E7F49D}">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ont>
                <b/>
                <i val="0"/>
                <color theme="0"/>
              </font>
              <fill>
                <patternFill>
                  <bgColor rgb="FFE26B0A"/>
                </patternFill>
              </fill>
            </x14:dxf>
          </x14:cfRule>
          <x14:cfRule type="containsText" priority="775" operator="containsText" id="{FF35DA77-46BE-4247-AAD0-42DEE6972086}">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ont>
                <b/>
                <i val="0"/>
              </font>
              <fill>
                <patternFill>
                  <bgColor rgb="FF92D050"/>
                </patternFill>
              </fill>
            </x14:dxf>
          </x14:cfRule>
          <x14:cfRule type="containsText" priority="774" operator="containsText" id="{C9B2CF1F-D7E9-41AF-A4A1-B718F7D0F4C8}">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ont>
                <b/>
                <i val="0"/>
                <color auto="1"/>
              </font>
              <fill>
                <patternFill>
                  <bgColor rgb="FFFFFF00"/>
                </patternFill>
              </fill>
            </x14:dxf>
          </x14:cfRule>
          <xm:sqref>S14</xm:sqref>
        </x14:conditionalFormatting>
        <x14:conditionalFormatting xmlns:xm="http://schemas.microsoft.com/office/excel/2006/main">
          <x14:cfRule type="containsText" priority="439" operator="containsText" id="{AA93F265-E259-41E8-98B4-2B0445BD7DF2}">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ont>
                <b/>
                <i val="0"/>
                <color auto="1"/>
              </font>
              <fill>
                <patternFill>
                  <bgColor rgb="FFFFFF00"/>
                </patternFill>
              </fill>
            </x14:dxf>
          </x14:cfRule>
          <x14:cfRule type="containsText" priority="438" operator="containsText" id="{1C53DDF0-C074-4E86-97EA-630B85283D96}">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ont>
                <b/>
                <i val="0"/>
                <color theme="0"/>
              </font>
              <fill>
                <patternFill>
                  <bgColor rgb="FFE26B0A"/>
                </patternFill>
              </fill>
            </x14:dxf>
          </x14:cfRule>
          <x14:cfRule type="containsText" priority="437" operator="containsText" id="{57DAB013-E2E4-4E37-8AC3-57E696DF1EC0}">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ill>
                <patternFill patternType="solid">
                  <bgColor rgb="FFC00000"/>
                </patternFill>
              </fill>
            </x14:dxf>
          </x14:cfRule>
          <x14:cfRule type="containsText" priority="440" operator="containsText" id="{7EA7F269-F6D0-4FE5-AD3E-0EB3EACB283E}">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ont>
                <b/>
                <i val="0"/>
              </font>
              <fill>
                <patternFill>
                  <bgColor rgb="FF92D050"/>
                </patternFill>
              </fill>
            </x14:dxf>
          </x14:cfRule>
          <xm:sqref>S16</xm:sqref>
        </x14:conditionalFormatting>
        <x14:conditionalFormatting xmlns:xm="http://schemas.microsoft.com/office/excel/2006/main">
          <x14:cfRule type="containsText" priority="419" operator="containsText" id="{85807CE7-BE81-47DC-B295-0144C7E1C4B9}">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ill>
                <patternFill patternType="solid">
                  <bgColor rgb="FFC00000"/>
                </patternFill>
              </fill>
            </x14:dxf>
          </x14:cfRule>
          <x14:cfRule type="containsText" priority="420" operator="containsText" id="{6090135C-CB62-48B6-879F-FC2F279452F5}">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ont>
                <b/>
                <i val="0"/>
                <color theme="0"/>
              </font>
              <fill>
                <patternFill>
                  <bgColor rgb="FFE26B0A"/>
                </patternFill>
              </fill>
            </x14:dxf>
          </x14:cfRule>
          <x14:cfRule type="containsText" priority="421" operator="containsText" id="{D08FD7B1-A05F-40C0-8865-06C6D0219059}">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ont>
                <b/>
                <i val="0"/>
                <color auto="1"/>
              </font>
              <fill>
                <patternFill>
                  <bgColor rgb="FFFFFF00"/>
                </patternFill>
              </fill>
            </x14:dxf>
          </x14:cfRule>
          <x14:cfRule type="containsText" priority="422" operator="containsText" id="{37DBADED-A6ED-41A7-950E-45C60F3543D1}">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ont>
                <b/>
                <i val="0"/>
              </font>
              <fill>
                <patternFill>
                  <bgColor rgb="FF92D050"/>
                </patternFill>
              </fill>
            </x14:dxf>
          </x14:cfRule>
          <xm:sqref>S21</xm:sqref>
        </x14:conditionalFormatting>
        <x14:conditionalFormatting xmlns:xm="http://schemas.microsoft.com/office/excel/2006/main">
          <x14:cfRule type="containsText" priority="377" operator="containsText" id="{2AE1F701-0E50-40FB-AEF7-87EA22D65FA3}">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ont>
                <b/>
                <i val="0"/>
              </font>
              <fill>
                <patternFill>
                  <bgColor rgb="FF92D050"/>
                </patternFill>
              </fill>
            </x14:dxf>
          </x14:cfRule>
          <x14:cfRule type="containsText" priority="376" operator="containsText" id="{FDCF42E5-934A-44C2-A308-AF66AC1C6946}">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ont>
                <b/>
                <i val="0"/>
                <color auto="1"/>
              </font>
              <fill>
                <patternFill>
                  <bgColor rgb="FFFFFF00"/>
                </patternFill>
              </fill>
            </x14:dxf>
          </x14:cfRule>
          <x14:cfRule type="containsText" priority="375" operator="containsText" id="{03351F5D-6B63-4199-98FC-8CEA289B0906}">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ont>
                <b/>
                <i val="0"/>
                <color theme="0"/>
              </font>
              <fill>
                <patternFill>
                  <bgColor rgb="FFE26B0A"/>
                </patternFill>
              </fill>
            </x14:dxf>
          </x14:cfRule>
          <x14:cfRule type="containsText" priority="374" operator="containsText" id="{68584332-0BD9-45D1-B5A3-B86E9AC07368}">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ill>
                <patternFill patternType="solid">
                  <bgColor rgb="FFC00000"/>
                </patternFill>
              </fill>
            </x14:dxf>
          </x14:cfRule>
          <xm:sqref>S35</xm:sqref>
        </x14:conditionalFormatting>
        <x14:conditionalFormatting xmlns:xm="http://schemas.microsoft.com/office/excel/2006/main">
          <x14:cfRule type="containsText" priority="755" operator="containsText" id="{3C0F7577-947A-4D24-9C6D-A79B9E5C3127}">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ill>
                <patternFill patternType="solid">
                  <bgColor rgb="FFC00000"/>
                </patternFill>
              </fill>
            </x14:dxf>
          </x14:cfRule>
          <x14:cfRule type="containsText" priority="757" operator="containsText" id="{1C1D82DD-343E-4740-9B0D-DAFE528BC5F4}">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ont>
                <b/>
                <i val="0"/>
                <color auto="1"/>
              </font>
              <fill>
                <patternFill>
                  <bgColor rgb="FFFFFF00"/>
                </patternFill>
              </fill>
            </x14:dxf>
          </x14:cfRule>
          <x14:cfRule type="containsText" priority="758" operator="containsText" id="{570B85DE-9E1C-4026-8B5F-A93CB15FD169}">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ont>
                <b/>
                <i val="0"/>
              </font>
              <fill>
                <patternFill>
                  <bgColor rgb="FF92D050"/>
                </patternFill>
              </fill>
            </x14:dxf>
          </x14:cfRule>
          <x14:cfRule type="containsText" priority="756" operator="containsText" id="{E0CE7D10-954E-49AB-B290-77B599068A73}">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ont>
                <b/>
                <i val="0"/>
                <color theme="0"/>
              </font>
              <fill>
                <patternFill>
                  <bgColor rgb="FFE26B0A"/>
                </patternFill>
              </fill>
            </x14:dxf>
          </x14:cfRule>
          <xm:sqref>T6:T8</xm:sqref>
        </x14:conditionalFormatting>
        <x14:conditionalFormatting xmlns:xm="http://schemas.microsoft.com/office/excel/2006/main">
          <x14:cfRule type="containsText" priority="705" operator="containsText" id="{05BD8E35-F240-4E1A-A6A7-D3AD4E16B61E}">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ont>
                <b/>
                <i val="0"/>
                <color theme="0"/>
              </font>
              <fill>
                <patternFill>
                  <bgColor rgb="FFE26B0A"/>
                </patternFill>
              </fill>
            </x14:dxf>
          </x14:cfRule>
          <x14:cfRule type="containsText" priority="707" operator="containsText" id="{8F877D88-3A9B-42B8-81FB-E774A47073F5}">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ont>
                <b/>
                <i val="0"/>
              </font>
              <fill>
                <patternFill>
                  <bgColor rgb="FF92D050"/>
                </patternFill>
              </fill>
            </x14:dxf>
          </x14:cfRule>
          <x14:cfRule type="containsText" priority="706" operator="containsText" id="{FD98BBB2-3AEF-4609-997A-491B3706DD3C}">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ont>
                <b/>
                <i val="0"/>
                <color auto="1"/>
              </font>
              <fill>
                <patternFill>
                  <bgColor rgb="FFFFFF00"/>
                </patternFill>
              </fill>
            </x14:dxf>
          </x14:cfRule>
          <x14:cfRule type="containsText" priority="704" operator="containsText" id="{8F0D785D-4206-4CC9-A1F5-46E5C88DCF50}">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ill>
                <patternFill patternType="solid">
                  <bgColor rgb="FFC00000"/>
                </patternFill>
              </fill>
            </x14:dxf>
          </x14:cfRule>
          <xm:sqref>T11</xm:sqref>
        </x14:conditionalFormatting>
        <x14:conditionalFormatting xmlns:xm="http://schemas.microsoft.com/office/excel/2006/main">
          <x14:cfRule type="containsText" priority="360" operator="containsText" id="{D558ADF0-C5DC-44ED-AE31-DBB7F410D889}">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ont>
                <b/>
                <i val="0"/>
              </font>
              <fill>
                <patternFill>
                  <bgColor rgb="FF92D050"/>
                </patternFill>
              </fill>
            </x14:dxf>
          </x14:cfRule>
          <x14:cfRule type="containsText" priority="358" operator="containsText" id="{5A3FD6F7-B7C1-490A-9B92-A670BB009F32}">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ont>
                <b/>
                <i val="0"/>
                <color theme="0"/>
              </font>
              <fill>
                <patternFill>
                  <bgColor rgb="FFE26B0A"/>
                </patternFill>
              </fill>
            </x14:dxf>
          </x14:cfRule>
          <x14:cfRule type="containsText" priority="357" operator="containsText" id="{1768ED3D-DCA7-492F-93D0-C585B5049F87}">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ill>
                <patternFill patternType="solid">
                  <bgColor rgb="FFC00000"/>
                </patternFill>
              </fill>
            </x14:dxf>
          </x14:cfRule>
          <x14:cfRule type="containsText" priority="359" operator="containsText" id="{F26FB1A8-C21E-4529-88DA-21484FE6285E}">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ont>
                <b/>
                <i val="0"/>
                <color auto="1"/>
              </font>
              <fill>
                <patternFill>
                  <bgColor rgb="FFFFFF00"/>
                </patternFill>
              </fill>
            </x14:dxf>
          </x14:cfRule>
          <xm:sqref>T31:T43</xm:sqref>
        </x14:conditionalFormatting>
        <x14:conditionalFormatting xmlns:xm="http://schemas.microsoft.com/office/excel/2006/main">
          <x14:cfRule type="containsText" priority="175" operator="containsText" id="{A547C834-9ECF-4F21-8D48-DF5FF2726367}">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ill>
                <patternFill patternType="solid">
                  <bgColor rgb="FFC00000"/>
                </patternFill>
              </fill>
            </x14:dxf>
          </x14:cfRule>
          <x14:cfRule type="containsText" priority="178" operator="containsText" id="{07D14666-8FE3-40B0-9C87-6549480D9E70}">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ont>
                <b/>
                <i val="0"/>
              </font>
              <fill>
                <patternFill>
                  <bgColor rgb="FF92D050"/>
                </patternFill>
              </fill>
            </x14:dxf>
          </x14:cfRule>
          <x14:cfRule type="containsText" priority="177" operator="containsText" id="{3E75103F-5D1B-4998-8627-6573DEAF643C}">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ont>
                <b/>
                <i val="0"/>
                <color auto="1"/>
              </font>
              <fill>
                <patternFill>
                  <bgColor rgb="FFFFFF00"/>
                </patternFill>
              </fill>
            </x14:dxf>
          </x14:cfRule>
          <x14:cfRule type="containsText" priority="176" operator="containsText" id="{EA8C0375-CC37-4B5D-8625-32B6D9FB49DC}">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ont>
                <b/>
                <i val="0"/>
                <color theme="0"/>
              </font>
              <fill>
                <patternFill>
                  <bgColor rgb="FFE26B0A"/>
                </patternFill>
              </fill>
            </x14:dxf>
          </x14:cfRule>
          <xm:sqref>T46:T55</xm:sqref>
        </x14:conditionalFormatting>
        <x14:conditionalFormatting xmlns:xm="http://schemas.microsoft.com/office/excel/2006/main">
          <x14:cfRule type="containsText" priority="657" operator="containsText" id="{F7A6056D-2398-4EEC-8431-7FD77EC028CB}">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99CC00"/>
                </patternFill>
              </fill>
            </x14:dxf>
          </x14:cfRule>
          <x14:cfRule type="containsText" priority="658" operator="containsText" id="{A3F3B3AA-434F-46CD-AE65-A7618FB70BF4}">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33CC33"/>
                </patternFill>
              </fill>
            </x14:dxf>
          </x14:cfRule>
          <x14:cfRule type="containsText" priority="659" operator="containsText" id="{0C6E1DF4-3759-4214-9E35-9F58C5325389}">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FFFF00"/>
                </patternFill>
              </fill>
            </x14:dxf>
          </x14:cfRule>
          <x14:cfRule type="containsText" priority="660" operator="containsText" id="{A6714045-F74F-4533-940B-67E09DDD8393}">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FFC000"/>
                </patternFill>
              </fill>
            </x14:dxf>
          </x14:cfRule>
          <x14:cfRule type="containsText" priority="661" operator="containsText" id="{27621E7E-0003-485E-BACB-E0FE59FA4A1C}">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FF0000"/>
                </patternFill>
              </fill>
            </x14:dxf>
          </x14:cfRule>
          <xm:sqref>AF6:AF8</xm:sqref>
        </x14:conditionalFormatting>
        <x14:conditionalFormatting xmlns:xm="http://schemas.microsoft.com/office/excel/2006/main">
          <x14:cfRule type="containsText" priority="515" operator="containsText" id="{75E3F78A-4C77-401C-9133-16B9FCF7B29A}">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ill>
                <patternFill patternType="solid">
                  <bgColor rgb="FFC00000"/>
                </patternFill>
              </fill>
            </x14:dxf>
          </x14:cfRule>
          <x14:cfRule type="containsText" priority="516" operator="containsText" id="{3A2822FE-0F7E-43E7-A0FD-0E3D0140BEE0}">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ont>
                <b/>
                <i val="0"/>
                <color theme="0"/>
              </font>
              <fill>
                <patternFill>
                  <bgColor rgb="FFE26B0A"/>
                </patternFill>
              </fill>
            </x14:dxf>
          </x14:cfRule>
          <x14:cfRule type="containsText" priority="517" operator="containsText" id="{DC99B06D-EB38-4F28-AA2D-C4B089643FD1}">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ont>
                <b/>
                <i val="0"/>
                <color auto="1"/>
              </font>
              <fill>
                <patternFill>
                  <bgColor rgb="FFFFFF00"/>
                </patternFill>
              </fill>
            </x14:dxf>
          </x14:cfRule>
          <x14:cfRule type="containsText" priority="518" operator="containsText" id="{716A184A-2F44-44D6-9007-0D23D552D7B2}">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ont>
                <b/>
                <i val="0"/>
              </font>
              <fill>
                <patternFill>
                  <bgColor rgb="FF92D050"/>
                </patternFill>
              </fill>
            </x14:dxf>
          </x14:cfRule>
          <xm:sqref>AF11</xm:sqref>
        </x14:conditionalFormatting>
        <x14:conditionalFormatting xmlns:xm="http://schemas.microsoft.com/office/excel/2006/main">
          <x14:cfRule type="containsText" priority="472" operator="containsText" id="{48563B30-0C1C-437E-96AD-544F3F00A039}">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FFFF00"/>
                </patternFill>
              </fill>
            </x14:dxf>
          </x14:cfRule>
          <x14:cfRule type="containsText" priority="471" operator="containsText" id="{D9F8AED2-CB13-4E54-BF5C-35DAE7793DA5}">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33CC33"/>
                </patternFill>
              </fill>
            </x14:dxf>
          </x14:cfRule>
          <x14:cfRule type="containsText" priority="470" operator="containsText" id="{2D41519E-7E7A-4AFC-90EC-4F0102D10EB0}">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99CC00"/>
                </patternFill>
              </fill>
            </x14:dxf>
          </x14:cfRule>
          <x14:cfRule type="containsText" priority="474" operator="containsText" id="{73EAEA01-9B7F-4139-838D-8721782F9A81}">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FF0000"/>
                </patternFill>
              </fill>
            </x14:dxf>
          </x14:cfRule>
          <x14:cfRule type="containsText" priority="473" operator="containsText" id="{5059EB69-6C17-423B-85B6-EACEC66FB162}">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FFC000"/>
                </patternFill>
              </fill>
            </x14:dxf>
          </x14:cfRule>
          <xm:sqref>AF12:AF20</xm:sqref>
        </x14:conditionalFormatting>
        <x14:conditionalFormatting xmlns:xm="http://schemas.microsoft.com/office/excel/2006/main">
          <x14:cfRule type="containsText" priority="120" operator="containsText" id="{38CC6547-18B2-402B-838C-7E2F69BC95F4}">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ill>
                <patternFill patternType="solid">
                  <bgColor rgb="FFC00000"/>
                </patternFill>
              </fill>
            </x14:dxf>
          </x14:cfRule>
          <x14:cfRule type="containsText" priority="123" operator="containsText" id="{2A31B70C-4AFD-4E14-9BB3-D01EBB918A5E}">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ont>
                <b/>
                <i val="0"/>
              </font>
              <fill>
                <patternFill>
                  <bgColor rgb="FF92D050"/>
                </patternFill>
              </fill>
            </x14:dxf>
          </x14:cfRule>
          <x14:cfRule type="containsText" priority="122" operator="containsText" id="{8D7B1CF3-F279-4A1A-B1F9-32E0558E897B}">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ont>
                <b/>
                <i val="0"/>
                <color auto="1"/>
              </font>
              <fill>
                <patternFill>
                  <bgColor rgb="FFFFFF00"/>
                </patternFill>
              </fill>
            </x14:dxf>
          </x14:cfRule>
          <x14:cfRule type="containsText" priority="121" operator="containsText" id="{2F74100D-7011-4445-8E1C-E38835A34682}">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ont>
                <b/>
                <i val="0"/>
                <color theme="0"/>
              </font>
              <fill>
                <patternFill>
                  <bgColor rgb="FFE26B0A"/>
                </patternFill>
              </fill>
            </x14:dxf>
          </x14:cfRule>
          <xm:sqref>AF21:AF51</xm:sqref>
        </x14:conditionalFormatting>
        <x14:conditionalFormatting xmlns:xm="http://schemas.microsoft.com/office/excel/2006/main">
          <x14:cfRule type="containsText" priority="173" operator="containsText" id="{F3611404-8EFF-482B-8BB2-1FBCD64964FD}">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ont>
                <b/>
                <i val="0"/>
                <color auto="1"/>
              </font>
              <fill>
                <patternFill>
                  <bgColor rgb="FFFFFF00"/>
                </patternFill>
              </fill>
            </x14:dxf>
          </x14:cfRule>
          <x14:cfRule type="containsText" priority="174" operator="containsText" id="{5FE71648-474E-4347-B68A-062D15DDDC0F}">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ont>
                <b/>
                <i val="0"/>
              </font>
              <fill>
                <patternFill>
                  <bgColor rgb="FF92D050"/>
                </patternFill>
              </fill>
            </x14:dxf>
          </x14:cfRule>
          <x14:cfRule type="containsText" priority="172" operator="containsText" id="{6ED32FFD-E1F1-429F-AE28-967F4B717F94}">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ont>
                <b/>
                <i val="0"/>
                <color theme="0"/>
              </font>
              <fill>
                <patternFill>
                  <bgColor rgb="FFE26B0A"/>
                </patternFill>
              </fill>
            </x14:dxf>
          </x14:cfRule>
          <x14:cfRule type="containsText" priority="171" operator="containsText" id="{B54779CC-3826-4380-9BED-680A1E8BB5C3}">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ill>
                <patternFill patternType="solid">
                  <bgColor rgb="FFC00000"/>
                </patternFill>
              </fill>
            </x14:dxf>
          </x14:cfRule>
          <xm:sqref>AH54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63aeb66-ec7a-465a-96a4-8a96d10843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8A3ED37D66214084FF3FDA4EBEA14F" ma:contentTypeVersion="17" ma:contentTypeDescription="Create a new document." ma:contentTypeScope="" ma:versionID="b5aee45bd3655f1a1f967ff2784f7fae">
  <xsd:schema xmlns:xsd="http://www.w3.org/2001/XMLSchema" xmlns:xs="http://www.w3.org/2001/XMLSchema" xmlns:p="http://schemas.microsoft.com/office/2006/metadata/properties" xmlns:ns3="c63aeb66-ec7a-465a-96a4-8a96d1084346" xmlns:ns4="cc8d6b41-3058-4047-91e6-52920bca3768" targetNamespace="http://schemas.microsoft.com/office/2006/metadata/properties" ma:root="true" ma:fieldsID="0bee30abc4e3b35776a56286528cf770" ns3:_="" ns4:_="">
    <xsd:import namespace="c63aeb66-ec7a-465a-96a4-8a96d1084346"/>
    <xsd:import namespace="cc8d6b41-3058-4047-91e6-52920bca376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_activity" minOccurs="0"/>
                <xsd:element ref="ns3:MediaServiceDateTaken"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3aeb66-ec7a-465a-96a4-8a96d10843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8d6b41-3058-4047-91e6-52920bca376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365D95-7846-4CB3-BEAE-DF75BBE81307}">
  <ds:schemaRefs>
    <ds:schemaRef ds:uri="http://schemas.microsoft.com/office/2006/metadata/properties"/>
    <ds:schemaRef ds:uri="http://schemas.microsoft.com/office/infopath/2007/PartnerControls"/>
    <ds:schemaRef ds:uri="c63aeb66-ec7a-465a-96a4-8a96d1084346"/>
  </ds:schemaRefs>
</ds:datastoreItem>
</file>

<file path=customXml/itemProps2.xml><?xml version="1.0" encoding="utf-8"?>
<ds:datastoreItem xmlns:ds="http://schemas.openxmlformats.org/officeDocument/2006/customXml" ds:itemID="{01202137-5DC3-4276-8C42-341D3D111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3aeb66-ec7a-465a-96a4-8a96d1084346"/>
    <ds:schemaRef ds:uri="cc8d6b41-3058-4047-91e6-52920bca3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066C60-91C7-4BA0-8139-19B41F623B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Control de Cambios</vt:lpstr>
      <vt:lpstr>Seguridad de la Información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Yasmin Lopez Vasquez</dc:creator>
  <cp:keywords/>
  <dc:description/>
  <cp:lastModifiedBy>Zulma Yasmin Lopez Vasquez</cp:lastModifiedBy>
  <cp:revision/>
  <dcterms:created xsi:type="dcterms:W3CDTF">2024-02-29T20:45:51Z</dcterms:created>
  <dcterms:modified xsi:type="dcterms:W3CDTF">2024-09-30T21:23:37Z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0x010100168A3ED37D66214084FF3FDA4EBEA14F</vt:lpwstr>
  </property>
</Properties>
</file>