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Yasmin López Vásquez\Documents\Mapas 2do cuatrimestre 2024 para publicar\"/>
    </mc:Choice>
  </mc:AlternateContent>
  <xr:revisionPtr revIDLastSave="0" documentId="13_ncr:1_{1B9E9902-2087-4954-BB5D-E610D0250A22}" xr6:coauthVersionLast="47" xr6:coauthVersionMax="47" xr10:uidLastSave="{00000000-0000-0000-0000-000000000000}"/>
  <bookViews>
    <workbookView xWindow="-120" yWindow="-120" windowWidth="24240" windowHeight="13140" activeTab="1" xr2:uid="{C8D26DF1-700A-4D2A-AB9C-6219C47B7C21}"/>
  </bookViews>
  <sheets>
    <sheet name="Control de Cambios" sheetId="3" r:id="rId1"/>
    <sheet name="Seguridad de la Información " sheetId="1" r:id="rId2"/>
  </sheets>
  <externalReferences>
    <externalReference r:id="rId3"/>
    <externalReference r:id="rId4"/>
    <externalReference r:id="rId5"/>
  </externalReferences>
  <definedNames>
    <definedName name="_xlnm._FilterDatabase" localSheetId="1" hidden="1">'Seguridad de la Información '!$A$5:$BC$55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1" i="1" l="1"/>
  <c r="AU23" i="1" l="1"/>
  <c r="AU22" i="1"/>
  <c r="AU32" i="1"/>
  <c r="AU47" i="1" l="1"/>
  <c r="AU16" i="1" l="1"/>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<sst xmlns="http://schemas.openxmlformats.org/spreadsheetml/2006/main" count="1360" uniqueCount="522">
  <si>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</si>
  <si>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</si>
  <si>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</si>
  <si>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</si>
  <si>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</si>
  <si>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</si>
  <si>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</si>
  <si>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REPORTE</t>
  </si>
  <si>
    <t>MONITOREO</t>
  </si>
  <si>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</si>
  <si>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</si>
  <si>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</si>
  <si>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</si>
  <si>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</si>
  <si>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</si>
  <si>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</si>
  <si>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</si>
  <si>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</si>
  <si>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</si>
  <si>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</si>
  <si>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</si>
  <si>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</si>
  <si>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</si>
  <si>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</si>
  <si>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</si>
  <si>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</si>
  <si>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</si>
  <si>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</si>
  <si>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</si>
  <si>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</si>
  <si>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</si>
  <si>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</si>
  <si>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</si>
  <si>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</si>
  <si>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</si>
  <si>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</si>
  <si>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</si>
  <si>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</si>
  <si>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</si>
  <si>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</si>
  <si>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</si>
  <si>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</si>
  <si>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</si>
  <si>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</si>
  <si>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</si>
  <si>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</si>
  <si>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</si>
  <si>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</si>
  <si>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</si>
  <si>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</si>
  <si>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</si>
  <si>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</si>
  <si>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</si>
  <si>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</si>
  <si>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</si>
  <si>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</si>
  <si>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 del área responsable</t>
  </si>
  <si>
    <t>Se materializó el riesgo
(Si/No)</t>
  </si>
  <si>
    <t>Descripción de la materialización del riesgo</t>
  </si>
  <si>
    <t>Acciones generadas en la materialización del riesgo</t>
  </si>
  <si>
    <t>Observaciones OAP</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</si>
  <si>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</si>
  <si>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</si>
  <si>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</si>
  <si>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</si>
  <si>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</si>
  <si>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</si>
  <si>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</si>
  <si>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</si>
  <si>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</si>
  <si>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</si>
  <si>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</si>
  <si>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</si>
  <si>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</si>
  <si>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</si>
  <si>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</si>
  <si>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</si>
  <si>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</si>
  <si>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</si>
  <si>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</si>
  <si>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</si>
  <si>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</si>
  <si>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</si>
  <si>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</si>
  <si>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</si>
  <si>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</si>
  <si>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</si>
  <si>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</si>
  <si>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</si>
  <si>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</si>
  <si>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</si>
  <si>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</si>
  <si>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</si>
  <si>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</si>
  <si>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</si>
  <si>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r>
      <t xml:space="preserve">
</t>
    </r>
    <r>
      <rPr>
        <b/>
        <sz val="10"/>
        <color theme="1"/>
        <rFont val="Museo Sans 300"/>
        <family val="3"/>
      </rPr>
      <t xml:space="preserve">Causa Inmediata: </t>
    </r>
    <r>
      <rPr>
        <sz val="10"/>
        <color theme="1"/>
        <rFont val="Museo Sans 300"/>
        <family val="3"/>
      </rPr>
      <t xml:space="preserve"> Intrusión en el Sistema 
</t>
    </r>
    <r>
      <rPr>
        <b/>
        <sz val="10"/>
        <color theme="1"/>
        <rFont val="Museo Sans 300"/>
        <family val="3"/>
      </rPr>
      <t xml:space="preserve">Causa Raíz: </t>
    </r>
    <r>
      <rPr>
        <sz val="10"/>
        <color theme="1"/>
        <rFont val="Museo Sans 300"/>
        <family val="3"/>
      </rPr>
      <t xml:space="preserve">Debilidad en la seguridad de los sistemas de información y/o carpetas compartidas.
</t>
    </r>
  </si>
  <si>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</si>
  <si>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</si>
  <si>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</si>
  <si>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</si>
  <si>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</si>
  <si>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</si>
  <si>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</si>
  <si>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</si>
  <si>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</si>
  <si>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</si>
  <si>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</si>
  <si>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</si>
  <si>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</si>
  <si>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</si>
  <si>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Si</t>
  </si>
  <si>
    <t>Se suscribieron los compromisos de confidencialidad conforme a las  Conjunta 005 del 28 de diciembre de 2023 "Directrices para la atención y gestión de denuncias por posibiles actos de corrupción y/o existencia de inhabilidades, incompatibilidades o conflicto de interés y protección de identidad del denunciante" en radicados 20244000187642
Se adelantó conjunto con el  CISO (Chief Information Security Officer) la revisión  Política de Protección de Datos Personales.
Se efectuó la revisión conforme al artículo 14 y 15 de la Ley 1581 de 2012 y modificatorios y por su parte.</t>
  </si>
  <si>
    <t>\\172.26.1.6\pub\RIESGOS 2024\2do Cuatrimestre 2024\Atención al Ciudadano\D2</t>
  </si>
  <si>
    <t>N/A</t>
  </si>
  <si>
    <t>NO</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</si>
  <si>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</si>
  <si>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</si>
  <si>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</si>
  <si>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</si>
  <si>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</si>
  <si>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</si>
  <si>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</si>
  <si>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</si>
  <si>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</si>
  <si>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</si>
  <si>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</si>
  <si>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</si>
  <si>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</si>
  <si>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</si>
  <si>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</si>
  <si>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</si>
  <si>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</si>
  <si>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</si>
  <si>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31/11/2024</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</si>
  <si>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</si>
  <si>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</si>
  <si>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</si>
  <si>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</si>
  <si>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</si>
  <si>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</si>
  <si>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</si>
  <si>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</si>
  <si>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</si>
  <si>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</si>
  <si>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</si>
  <si>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</si>
  <si>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</si>
  <si>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</si>
  <si>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</si>
  <si>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</si>
  <si>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</si>
  <si>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</si>
  <si>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</si>
  <si>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</si>
  <si>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</si>
  <si>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</si>
  <si>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</si>
  <si>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</si>
  <si>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</si>
  <si>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</si>
  <si>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Subdirección de Gestión Inmobiliaria y del Espacio Público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</si>
  <si>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</si>
  <si>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</si>
  <si>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</si>
  <si>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</si>
  <si>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</si>
  <si>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</si>
  <si>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</si>
  <si>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</si>
  <si>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</si>
  <si>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</si>
  <si>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</si>
  <si>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</si>
  <si>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</si>
  <si>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</si>
  <si>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</si>
  <si>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</si>
  <si>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</si>
  <si>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</si>
  <si>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</si>
  <si>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</si>
  <si>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</si>
  <si>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</si>
  <si>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</si>
  <si>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</si>
  <si>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</si>
  <si>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</si>
  <si>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</si>
  <si>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</si>
  <si>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</si>
  <si>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</si>
  <si>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</si>
  <si>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</si>
  <si>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</si>
  <si>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</si>
  <si>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</si>
  <si>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</si>
  <si>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</si>
  <si>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</si>
  <si>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</si>
  <si>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</si>
  <si>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</si>
  <si>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</si>
  <si>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</si>
  <si>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</si>
  <si>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</si>
  <si>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</si>
  <si>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</si>
  <si>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</si>
  <si>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</si>
  <si>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</si>
  <si>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</si>
  <si>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</si>
  <si>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</si>
  <si>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</si>
  <si>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</si>
  <si>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</si>
  <si>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</si>
  <si>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</si>
  <si>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</si>
  <si>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</si>
  <si>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</si>
  <si>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</si>
  <si>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</si>
  <si>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</si>
  <si>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</si>
  <si>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</si>
  <si>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</si>
  <si>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</si>
  <si>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</si>
  <si>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</si>
  <si>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</si>
  <si>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</si>
  <si>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</si>
  <si>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</si>
  <si>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</si>
  <si>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</si>
  <si>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</si>
  <si>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</si>
  <si>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</si>
  <si>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</si>
  <si>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</si>
  <si>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</si>
  <si>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</si>
  <si>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</si>
  <si>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</si>
  <si>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</si>
  <si>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</si>
  <si>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</si>
  <si>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</si>
  <si>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</si>
  <si>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</si>
  <si>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</si>
  <si>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</si>
  <si>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</si>
  <si>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</si>
  <si>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</si>
  <si>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</si>
  <si>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</si>
  <si>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</si>
  <si>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</si>
  <si>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</si>
  <si>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</si>
  <si>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</si>
  <si>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</si>
  <si>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</si>
  <si>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</si>
  <si>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</si>
  <si>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</si>
  <si>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</si>
  <si>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</si>
  <si>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</si>
  <si>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</si>
  <si>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</si>
  <si>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</si>
  <si>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</si>
  <si>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</si>
  <si>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</si>
  <si>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</si>
  <si>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</si>
  <si>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</si>
  <si>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</si>
  <si>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</si>
  <si>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</si>
  <si>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</si>
  <si>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</si>
  <si>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</si>
  <si>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</si>
  <si>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</si>
  <si>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</si>
  <si>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</si>
  <si>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</si>
  <si>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</si>
  <si>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</si>
  <si>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</si>
  <si>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</si>
  <si>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</si>
  <si>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</si>
  <si>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</si>
  <si>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</si>
  <si>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</si>
  <si>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</si>
  <si>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</si>
  <si>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</si>
  <si>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</si>
  <si>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</si>
  <si>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</si>
  <si>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</si>
  <si>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</si>
  <si>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</si>
  <si>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</si>
  <si>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</si>
  <si>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</si>
  <si>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</si>
  <si>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</si>
  <si>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</si>
  <si>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</si>
  <si>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</si>
  <si>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</si>
  <si>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</si>
  <si>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</si>
  <si>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</si>
  <si>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</si>
  <si>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</si>
  <si>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</si>
  <si>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r>
      <rPr>
        <b/>
        <sz val="10"/>
        <color rgb="FFFF0000"/>
        <rFont val="Museo Sans 300"/>
        <family val="3"/>
      </rPr>
      <t xml:space="preserve">
</t>
    </r>
    <r>
      <rPr>
        <sz val="10"/>
        <color theme="1"/>
        <rFont val="Museo Sans 300"/>
        <family val="3"/>
      </rPr>
      <t xml:space="preserve">
Posibilidad de perdida de Confidencialidad, Integridad y Disponibilidad de la información por modificaciones no autorizadas, afectando los activos de información de los sistemas ROYAL y ORFEO.</t>
    </r>
  </si>
  <si>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</si>
  <si>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</si>
  <si>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</si>
  <si>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</si>
  <si>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</si>
  <si>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</si>
  <si>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</si>
  <si>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</si>
  <si>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</si>
  <si>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</si>
  <si>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</si>
  <si>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</si>
  <si>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</si>
  <si>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</si>
  <si>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</si>
  <si>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</si>
  <si>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</si>
  <si>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</si>
  <si>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</si>
  <si>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</si>
  <si>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</si>
  <si>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</si>
  <si>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</si>
  <si>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</si>
  <si>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</si>
  <si>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</si>
  <si>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 xml:space="preserve">Posibilidad de pérdida de Confidencialidad, Integridad y Disponibilidad debido a amenazas como Daño o perdida de la información vulnerabilidades, afectando a los activos de información de Aplicativo de Acciones CPM.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</si>
  <si>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CPM.</t>
  </si>
  <si>
    <t>Aplicativo de Acciones CPM</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</si>
  <si>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</si>
  <si>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</si>
  <si>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</si>
  <si>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</si>
  <si>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</si>
  <si>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</si>
  <si>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</si>
  <si>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</si>
  <si>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</si>
  <si>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</si>
  <si>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</si>
  <si>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</si>
  <si>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</si>
  <si>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</si>
  <si>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</si>
  <si>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</si>
  <si>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</si>
  <si>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</si>
  <si>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</si>
  <si>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</si>
  <si>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</si>
  <si>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</si>
  <si>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</si>
  <si>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</si>
  <si>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</si>
  <si>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</si>
  <si>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</si>
  <si>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</si>
  <si>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</si>
  <si>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</si>
  <si>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</si>
  <si>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</si>
  <si>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</si>
  <si>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</si>
  <si>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</si>
  <si>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</si>
  <si>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</si>
  <si>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</si>
  <si>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</si>
  <si>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</si>
  <si>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</si>
  <si>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</si>
  <si>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</si>
  <si>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</si>
  <si>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El área responsable reportó la información de manera oportuna, sin embargo  la  información contenida en la medición del indicador no es coherente con las variables de éste.
Se informa que el riesgo no se ha materializado.</t>
  </si>
  <si>
    <t>si</t>
  </si>
  <si>
    <t xml:space="preserve">Se compartió el manual de Crisis en las jornadas de induccion y reinducción </t>
  </si>
  <si>
    <t>Acta de inducción</t>
  </si>
  <si>
    <t>No</t>
  </si>
  <si>
    <t>\\172.26.1.6\pub\RIESGOS 2024\2do Cuatrimestre 2024\Oficina Asesora de Comunicaciones\D1</t>
  </si>
  <si>
    <t>La información reportada por el área responsable no esta completa de acuerdo con las actividades y soportes establecidas dentro del mapa, en el acta no se observa la socialización del Plan Estratégico de Comunicaciones ni del Procedimiento de redes sociales.
Se informa que el riesgo no se ha materializado.</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</si>
  <si>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AJ8nfidencialidad y no divulgación de la información disponible en: https://sgc.dadep.gov.co/10/127-PROTAC-02.php
Se requerirá a la Oficina de Tecnología de la Información y Comunicación en la verificación </t>
  </si>
  <si>
    <t xml:space="preserve">Si </t>
  </si>
  <si>
    <t>Se ha participado de los eventos de capacitación realizados por le OTIC</t>
  </si>
  <si>
    <t>Actas de participación</t>
  </si>
  <si>
    <t>Documento entregado por OTIC</t>
  </si>
  <si>
    <t>N.A</t>
  </si>
  <si>
    <t>El profesional asignado realiza el control y manejo de roles y perfiles del SIDEP y el SIGDEP.</t>
  </si>
  <si>
    <t>Actualizar los roles y perfiles del SIDEP 2.0 de usuarios internos y a través de la OTIC de los usuarios externos</t>
  </si>
  <si>
    <t>Se han realizado las solicitudes del seguimiento a los controles a los roles de usuarios internos y externos.</t>
  </si>
  <si>
    <t>Correos solicitados</t>
  </si>
  <si>
    <t>Documentos cargados en la carpetas</t>
  </si>
  <si>
    <t>N:A</t>
  </si>
  <si>
    <t>Solicitar a la OTIC la revisión y/o actualización de los usuarios del SIDEP 2.0</t>
  </si>
  <si>
    <t xml:space="preserve">Se solicitó la actualización de roles a la oficina de Tecnologias de la Información </t>
  </si>
  <si>
    <t>CASOS USUARIOS SGIEP 2024</t>
  </si>
  <si>
    <t>Se solicita eliminar esta línea ya que la SGIEP es un aréa misional y tiene dos procesos a cargo 1. administración del patrimonio inmobiliario y 2. defensa del patrimonio inmobiliario, por lo tanto esta área no tiene competencia en la actualización del l proceso Inventario General del Espacio Público y Bienes Fiscales</t>
  </si>
  <si>
    <t>\\172.26.1.6\pub\RIESGOS 2024\2do Cuatrimestre 2024\Administración del Patrimonio Inmobiliario\Riesgo D5</t>
  </si>
  <si>
    <t>\\172.26.1.6\pub\RIESGOS 2024\2do Cuatrimestre 2024\Defensa del Patrimonio Inmobiliario\Riesgo D6</t>
  </si>
  <si>
    <t>El áera solicita la eliminación del riesgo de acuerdo a lo que indica en la columna observaciones. 
Se informa que el riesgo no se ha materializado.</t>
  </si>
  <si>
    <t>Las actividades adelantadas con sus soportes son coherentes con las actividades formuladas.sin embargo  la  información contenida en la medición del indicador no es coherente con las variables de éste.
Se informa que el riesgo no se ha materializado.</t>
  </si>
  <si>
    <t>Las actividades adelantadas con sus soportes son coherentes con las actividades formuladas, sin embargo  la  información contenida en la medición del indicador no es coherente con las variables de éste.
Se informa que el riesgo no se ha materializado.</t>
  </si>
  <si>
    <t>SI</t>
  </si>
  <si>
    <t>Reporte en excel- usuarios desabilitados 2024</t>
  </si>
  <si>
    <t>Se desabilitan usuario y se mueven a una OU llamada usuarios desabilitados</t>
  </si>
  <si>
    <t>\\172.26.1.6\pub\RIESGOS 2024\2do Cuatrimestre 2024\Gestión de la Tecnología y la Información\3. Riesgos de la seguirdad de la informacion\evidencia riesgos de la informacion\evidencia D-07</t>
  </si>
  <si>
    <t xml:space="preserve">El responsable de la administración de cada sistema activa los Logs de auditoria de aplicaciones, accesos. </t>
  </si>
  <si>
    <t>Se gestiona el caso por gestion servicios y se da solucion a la solicitud</t>
  </si>
  <si>
    <t>\\172.26.1.6\pub\RIESGOS 2024\2do Cuatrimestre 2024\Gestión de la Tecnología y la Información\3. Riesgos de la seguirdad de la informacion\evidencia riesgos de la informacion\evidencia D-9</t>
  </si>
  <si>
    <t>30/08/204</t>
  </si>
  <si>
    <t>\\172.26.1.6\pub\RIESGOS 2024\2do Cuatrimestre 2024\Gestión de la Tecnología y la Información\3. Riesgos de la seguirdad de la informacion\evidencia riesgos de la informacion\evidencia D-13</t>
  </si>
  <si>
    <t>Informe de diponibilidad nubes y redes</t>
  </si>
  <si>
    <t>Se solicito el informe correspondiente a el servicio de internet - ETB</t>
  </si>
  <si>
    <t>\\172.26.1.6\pub\RIESGOS 2024\2do Cuatrimestre 2024\Gestión de la Tecnología y la Información\3. Riesgos de la seguirdad de la informacion\evidencia riesgos de la informacion\Evidencia D-14</t>
  </si>
  <si>
    <t xml:space="preserve">No </t>
  </si>
  <si>
    <t xml:space="preserve"> * contrato de Antivirus
* informe de seguridad prerimetral</t>
  </si>
  <si>
    <t>El soporte entregado por el área -acta de capacitación  corresponde al periodo 1er cuatrimestre  de 2024.
Se informa que el riesgo no se ha materializado.</t>
  </si>
  <si>
    <t>Las actividades adelantadas con sus soportes no son coherentes con las actividades formuladas, igualmente la  información contenida en la medición del indicador no es coherente con las variables de éste.
Se informa que el riesgo no se ha materializado.</t>
  </si>
  <si>
    <t>Se solicitaron la actualización de roles y perfiles en BOGDATA que se requirieron en el periodo</t>
  </si>
  <si>
    <t>Comunicaciones enviadas a la Secretaría de Hacienda.</t>
  </si>
  <si>
    <t>W:\RIESGOS 2024\2do Cuatrimestre 2024\Gestión de Recursos\D16</t>
  </si>
  <si>
    <t xml:space="preserve"> La actividad adelantada con su soportes es coherente con la actividad formulada, sin embargo  la  información contenida en la medición del indicador no es coherente con las variables de éste.
Se informa que el riesgo no se ha materializado.</t>
  </si>
  <si>
    <t>Se digitalizó e indexó el 100% de la documentación entregada por la Subdirección de Registro Inmobiliario-SRI; se digitalizaron 2.440 documentos con fines de consulta en el aplicativo Royal.</t>
  </si>
  <si>
    <t>Reporte Royal</t>
  </si>
  <si>
    <t>\\172.26.1.6\pub\RIESGOS 2024\2do Cuatrimestre 2024\Gestión Documental</t>
  </si>
  <si>
    <t>Reporte de casos Sistema de Gestión de Servicios</t>
  </si>
  <si>
    <t xml:space="preserve">Se solicitó a la oficina de tecnología de la información y las comunicaciones la activación de usuarios, permisos de administración, escaneo, consulta de documentos, indexación y reasignación de trámites en el aplicativo Royal, y en el aplicativo Orfeo activación de usuarios, atender las fallas en el sistema de correspondencia, permisos de impresión de sticker, escaneo y rol de radicación para la entrada de las comunicaciones oficiales. </t>
  </si>
  <si>
    <t xml:space="preserve"> Las actividad adelantadas con sus soportes son coherente con la actividad formulada, sin embargo se recomienda a justar el nombre del soporte ya que los documentos corresponden a  oficios de salida y no a memorandos.
Se informa que el riesgo no se ha materializado.</t>
  </si>
  <si>
    <t xml:space="preserve"> Las actividad adelantadas con sus soportes son coherente con las actividades formuladas.
Se informa que el riesgo no se ha materializado.
</t>
  </si>
  <si>
    <t xml:space="preserve">En este cuatrimestre no se realizaron socializaciones del aplicativo PERNO, ya que no se crearon nuevos usuarios para el manejo de la nómina. </t>
  </si>
  <si>
    <t>backups solicitados</t>
  </si>
  <si>
    <t>Desde la Oficina de la TICS, se mantiene un estricto  control para la asignacion de roles del personal que actua sobre la nomina, que le correponde al proceso de Talento humano y se realizan los backups solicitados</t>
  </si>
  <si>
    <t>Se envíó correo a Mesa de Ayuda - solicitud de servicio para que realicé  los backups de la información del aplicativo CPM.</t>
  </si>
  <si>
    <t>Solicitudes de servicio realizadas</t>
  </si>
  <si>
    <t>\\172.26.1.6\pub\RIESGOS 2024\2do Cuatrimestre 2024\Oficina Asesora de Planeación\D19</t>
  </si>
  <si>
    <t xml:space="preserve"> Las actividad adelantadas con sus soportes son coherente con las actividades formuladas.
Se informa que el riesgo no se ha materializado.
</t>
  </si>
  <si>
    <t xml:space="preserve">eL dia 22 de mayo el profesional univeritario de la oficina, señor Janik De la Hoz suscribio acuerdo de confiencialidad, por su parte el día 21 de junio de 2024, la secretaria de la Oficina de Control Disciplinario Interno, señora Erika Sanchez, suscribió acuerdo de confidencialidad para el cumplimento de las funciones de su cargo/  El día 21 de mayo se llevó a cabo reunion con la oficina de las tecnoloias y comunicaciones patra verificar el nivel de seguridad para la oficina de Control Disciplinario Interno </t>
  </si>
  <si>
    <t xml:space="preserve">Se solicito a la oficina de Tecnologias de la información  la realización de un Backup,  como consecuencia de ellos se entrego disco duro externo con la información disciplinaria/ Se instaló carpeta de CDI en el servidor de la entidad, en los 3 computadores de la oficina </t>
  </si>
  <si>
    <t>27(08/2024</t>
  </si>
  <si>
    <t xml:space="preserve">Acta de confidencialidad suscrita/ Acta de reunion entre la OCDI y la Oficina de tecnologias y comunicaciones </t>
  </si>
  <si>
    <t xml:space="preserve">Solicitud de realización de Backup al area de Tecnologias, acta de reunion con la oficina de tecnologias donde se toca el tema del backn up, y  correo electrónico mediante el cual el funcionario Ariosto Gomez de la OTICS, acusa el recibo del disco duro. </t>
  </si>
  <si>
    <t>\\172.26.1.6\pub\RIESGOS 2024\2do Cuatrimestre 2024\Oficina de Control Disciplinario Interno\D21</t>
  </si>
  <si>
    <t>\\172.26.1.6\pub\RIESGOS 2024\2do Cuatrimestre 2024\Oficina de Control Disciplinario Interno\D22</t>
  </si>
  <si>
    <t>Las actividad adelantadas con sus soportes son coherente con las actividades formuladas.
Se informa que el riesgo no se ha materializado.</t>
  </si>
  <si>
    <t>Un Acta y/o grabación de la socialización</t>
  </si>
  <si>
    <t>Las actividad adelantadas con sus soportes son coherente con las actividades formuladas teniendo en cuenta lo descrito en la columna observaciones.
La evidencia que aporta esta contenida dentro del riesgo, se recomienda agregarla dentro de las actividades programadas.
Se informa que el riesgo no se ha materializado.</t>
  </si>
  <si>
    <t>\\172.26.1.6\pub\RIESGOS 2024\2do Cuatrimestre 2024\Talento Humano\Riesgo seguridad de la informacion\D18</t>
  </si>
  <si>
    <t>Correo electronico OCI a OTIC</t>
  </si>
  <si>
    <t>\\172.26.1.6\pub\RIESGOS 2024\2do Cuatrimestre 2024\Oficina de Control Interno</t>
  </si>
  <si>
    <t>El dia 31/5/2024  se informa que la OTIC entregó a la OCI dos (2) CD que contienen:
Copia de seguridad de la carpeta CTROL-PRIV 2023.
Copia de seguridad de la carpeta  CTROL-PRIV 2024, con corte al 08/05/2024.</t>
  </si>
  <si>
    <t>Se envio correo electronico al jefe de la OTIC el dia 6/5/2024 donde de conformidad con los riesgos y controles establecidos por la Oficina de Control Interno, relacionados con la seguridad de la información y acorde con la solicitud que se hizo el pasado 7-sept-2023, se solicIta allegar la evidencia de la copia de seguridad semestral con corte al último día hábil de enero de 2024, realizada a la información generada por esta oficina durante el segundo semestre de 2023.</t>
  </si>
  <si>
    <t>Las actividad adelantadas con sus soportes son coherente con las actividades formuladas. sin embargo  la  información contenida en la medición del indicador no es coherente con las variables de éste.
Se informa que el riesgo no se ha materializado.</t>
  </si>
  <si>
    <t>FECHA</t>
  </si>
  <si>
    <t>CODIGO</t>
  </si>
  <si>
    <t>se realizo un informe sobre los desarrollos que se han realizado en el SIDEP</t>
  </si>
  <si>
    <t xml:space="preserve">
informe de desarrollo de fortalecimiento de seguridad de  SIDEP</t>
  </si>
  <si>
    <t>\\172.26.1.6\pub\RIESGOS 2024\2do Cuatrimestre 2024\Gestión de la Tecnología y la Información\3. Riesgos de la seguirdad de la informacion\evidencia riesgos de la informacion</t>
  </si>
  <si>
    <t>minutas de los contratos</t>
  </si>
  <si>
    <t>\\172.26.1.6\pub\RIESGOS 2024\2do Cuatrimestre 2024\Gestión de la Tecnología y la Información\3. Riesgos de la seguirdad de la informacion\evidencia riesgos de la informacion\evidencia D-10</t>
  </si>
  <si>
    <t>Se modifica y se corrige la informacion según lo solicitado en el formato adjunto a los casos de mesa de ayuda</t>
  </si>
  <si>
    <t>informe con los forgi realizados</t>
  </si>
  <si>
    <t>\\172.26.1.6\pub\RIESGOS 2024\2do Cuatrimestre 2024\Gestión de la Tecnología y la Información\3. Riesgos de la seguirdad de la informacion\evidencia riesgos de la informacion\Evidencia D-11</t>
  </si>
  <si>
    <t xml:space="preserve">Se realizaron los  estudios previos correspondientes a  bolsa de repuesto de  mantenimiento (preventivo y correctivo), </t>
  </si>
  <si>
    <t>\\172.26.1.6\pub\RIESGOS 2024\2do Cuatrimestre 2024\Gestión de la Tecnología y la Información\3. Riesgos de la seguirdad de la informacion\evidencia riesgos de la informacion\Evidencia D-12</t>
  </si>
  <si>
    <t>Word de los estudios previos y ficha tecnica</t>
  </si>
  <si>
    <t xml:space="preserve"> La actividad adelantada con su soportes es  es coherente con la actividad formulada. sin embargo  la  información contenida en la medición del indicador no es coherente con las variables de éste.</t>
  </si>
  <si>
    <t>Informe backup Agosto
Informe Análisis de Seguridad Perimetral 
Informe de disponibilidad nubes-redes-seguridad-hiperconvergencia</t>
  </si>
  <si>
    <t>Informe de backups y el informe de disponibilidades de canales.</t>
  </si>
  <si>
    <t>Desde la OAP se evidencia que las actividades reportadas y sus soportes   corresponden a las actividades programadas. sin embargo  la  información contenida en la medición del indicador no es coherente con las variables de éste.
Se informa que el riesgo no se ha materializado.</t>
  </si>
  <si>
    <t>numero de copias realizadas</t>
  </si>
  <si>
    <t xml:space="preserve">informe backup </t>
  </si>
  <si>
    <t>informe de Backups</t>
  </si>
  <si>
    <t>1</t>
  </si>
  <si>
    <t>Las actividades adelantadas con su soportes son coherente con la actividad formulada.
Se informa que el riesgo no se ha materializado.</t>
  </si>
  <si>
    <t>Informe de Backups</t>
  </si>
  <si>
    <t>Se realizaron 2 contratos correspondientes a nube</t>
  </si>
  <si>
    <t>49</t>
  </si>
  <si>
    <t>Se realizo pruebas sobre los ambientes TEST</t>
  </si>
  <si>
    <t>Informe de pruebas</t>
  </si>
  <si>
    <t>\\172.26.1.6\pub\RIESGOS 2024\2do Cuatrimestre 2024\Gestión de la Tecnología y la Información\3. Riesgos de la seguirdad de la informacion\evidencia riesgos de la informacion\Evidencia D-15</t>
  </si>
  <si>
    <t>a actividad adelantada con su soportes es coherente con la actividad formulada, sin embargo  la  información contenida en la medición del indicador no es coherente con las variables de éste.
Se informa que el riesgo no se ha materializado.</t>
  </si>
  <si>
    <t>Informe de seguridad perimetral
se adjunta el Contrato de antivirus</t>
  </si>
  <si>
    <t>La actividad adelantada con su soportes es coherente con la actividad formulada, sin embargo se recomienda formular otras otras actividades de acuerdo a los controles que tienen.
Se informa que el riesgo no se ha materializado.</t>
  </si>
  <si>
    <t>Las actividades adelantadas con sus soportes no son coherentes con las actividades formuladas y la  información contenida en la medición del indicador no es coherente con las variables de éste.</t>
  </si>
  <si>
    <t>En este periodo no se adelantaron acciones para esta actividad.</t>
  </si>
  <si>
    <t>La evidencia de las acciones que se adelanten se aportará en el próximo cuatrimestre</t>
  </si>
  <si>
    <t xml:space="preserve">No se realiza observación ya que para este periodo no se adelantaron acciones. </t>
  </si>
  <si>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10"/>
        <color rgb="FF0070C0"/>
        <rFont val="Museo Sans 300"/>
        <family val="3"/>
      </rPr>
      <t xml:space="preserve"> https://sgc.dadep.gov.co/10/127-PROTAC-02.php
</t>
    </r>
    <r>
      <rPr>
        <sz val="10"/>
        <color theme="1"/>
        <rFont val="Museo Sans 300"/>
        <family val="3"/>
      </rPr>
      <t xml:space="preserve">
Se requerirá a la Oficina de Tecnología de la Información y Comunicación en la verificación de los criterios de acceso y seguridad de las bases de dato y activos de la información del Equipo de Trabajo.</t>
    </r>
  </si>
  <si>
    <r>
      <rPr>
        <b/>
        <u/>
        <sz val="10"/>
        <color theme="1"/>
        <rFont val="Museo Sans 300"/>
        <family val="3"/>
      </rPr>
      <t>Plan de Acción</t>
    </r>
    <r>
      <rPr>
        <sz val="10"/>
        <color theme="1"/>
        <rFont val="Museo Sans 300"/>
        <family val="3"/>
      </rPr>
      <t xml:space="preserve">
</t>
    </r>
    <r>
      <rPr>
        <b/>
        <sz val="10"/>
        <color theme="1"/>
        <rFont val="Museo Sans 300"/>
        <family val="3"/>
      </rPr>
      <t>1.</t>
    </r>
    <r>
      <rPr>
        <sz val="10"/>
        <color theme="1"/>
        <rFont val="Museo Sans 300"/>
        <family val="3"/>
      </rPr>
      <t xml:space="preserve"> Compromisos de confidencialidad de la información suscritos
</t>
    </r>
    <r>
      <rPr>
        <b/>
        <sz val="10"/>
        <color theme="1"/>
        <rFont val="Museo Sans 300"/>
        <family val="3"/>
      </rPr>
      <t xml:space="preserve">2. </t>
    </r>
    <r>
      <rPr>
        <sz val="10"/>
        <color theme="1"/>
        <rFont val="Museo Sans 300"/>
        <family val="3"/>
      </rPr>
      <t xml:space="preserve">Correo 22-06-2024 revisión Política de Protección de Datos Personales.
</t>
    </r>
    <r>
      <rPr>
        <b/>
        <sz val="10"/>
        <color theme="1"/>
        <rFont val="Museo Sans 300"/>
        <family val="3"/>
      </rPr>
      <t>Controles</t>
    </r>
    <r>
      <rPr>
        <sz val="10"/>
        <color theme="1"/>
        <rFont val="Museo Sans 300"/>
        <family val="3"/>
      </rPr>
      <t xml:space="preserve">
</t>
    </r>
    <r>
      <rPr>
        <b/>
        <sz val="10"/>
        <color theme="1"/>
        <rFont val="Museo Sans 300"/>
        <family val="3"/>
      </rPr>
      <t>1.</t>
    </r>
    <r>
      <rPr>
        <sz val="10"/>
        <color theme="1"/>
        <rFont val="Museo Sans 300"/>
        <family val="3"/>
      </rPr>
      <t xml:space="preserve"> Guía Interna de código: 127-PROTAC-02 "Directrices frente a los esquemas de denuncias y la protección de la identidad del denunciante" en su versión 03 del 13/03/2024</t>
    </r>
  </si>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</sst>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7">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0"/>
      <color theme="1"/>
      <name val="Franklin Gothic Book"/>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name val="Museo Sans 500"/>
      <family val="3"/>
    </font>
    <font>
      <sz val="10"/>
      <color rgb="FF0070C0"/>
      <name val="Museo Sans 300"/>
      <family val="3"/>
    </font>
    <font>
      <sz val="10"/>
      <color rgb="FF000000"/>
      <name val="Franklin Gothic Book"/>
      <family val="2"/>
    </font>
    <font>
      <u/>
      <sz val="11"/>
      <color theme="10"/>
      <name val="Museo Sans 300"/>
      <family val="3"/>
    </font>
    <font>
      <b/>
      <u/>
      <sz val="10"/>
      <color theme="1"/>
      <name val="Museo Sans 300"/>
      <family val="3"/>
    </font>
    <font>
      <sz val="11"/>
      <color theme="1"/>
      <name val="Museo Sans 300"/>
      <family val="3"/>
    </font>
    <font>
      <u/>
      <sz val="10"/>
      <color theme="1"/>
      <name val="Museo Sans 300"/>
      <family val="3"/>
    </font>
  </fonts>
  <fills count="22">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9" tint="0.59999389629810485"/>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3" fillId="0" borderId="0"/>
    <xf numFmtId="164" fontId="13" fillId="0" borderId="0"/>
    <xf numFmtId="0" fontId="14" fillId="0" borderId="0" applyNumberFormat="0" applyFill="0" applyBorder="0" applyAlignment="0" applyProtection="0"/>
  </cellStyleXfs>
  <cellXfs count="505">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5" fillId="0" borderId="0" xfId="0" applyFont="1" applyProtection="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5" fillId="0" borderId="0" xfId="0" applyFont="1" applyAlignment="1" applyProtection="1">
      <alignment horizontal="left"/>
      <protection locked="0"/>
    </xf>
    <xf numFmtId="0" fontId="15" fillId="0" borderId="0" xfId="0" applyFont="1" applyAlignment="1" applyProtection="1">
      <alignment horizontal="left" vertical="center"/>
      <protection locked="0"/>
    </xf>
    <xf numFmtId="14" fontId="15" fillId="0" borderId="0" xfId="0" applyNumberFormat="1" applyFont="1" applyAlignment="1" applyProtection="1">
      <alignment horizontal="left"/>
      <protection locked="0"/>
    </xf>
    <xf numFmtId="0" fontId="15" fillId="0" borderId="0" xfId="0" applyFont="1" applyAlignment="1" applyProtection="1">
      <alignment horizontal="left" wrapText="1"/>
      <protection locked="0"/>
    </xf>
    <xf numFmtId="0" fontId="16" fillId="0" borderId="0" xfId="0" applyFont="1" applyProtection="1">
      <protection locked="0"/>
    </xf>
    <xf numFmtId="0" fontId="17" fillId="0" borderId="0" xfId="0" applyFont="1" applyProtection="1">
      <protection locked="0"/>
    </xf>
    <xf numFmtId="0" fontId="15" fillId="0" borderId="0" xfId="0" applyFont="1" applyAlignment="1" applyProtection="1">
      <alignment horizontal="center"/>
      <protection locked="0"/>
    </xf>
    <xf numFmtId="0" fontId="18" fillId="0" borderId="0" xfId="0" applyFont="1" applyProtection="1">
      <protection locked="0"/>
    </xf>
    <xf numFmtId="0" fontId="15" fillId="0" borderId="0" xfId="0" applyFont="1" applyAlignment="1" applyProtection="1">
      <alignment wrapText="1"/>
      <protection locked="0"/>
    </xf>
    <xf numFmtId="0" fontId="15" fillId="0" borderId="0" xfId="0" applyFont="1" applyAlignment="1" applyProtection="1">
      <alignment horizontal="center" vertical="center"/>
      <protection locked="0"/>
    </xf>
    <xf numFmtId="0" fontId="19" fillId="17" borderId="2" xfId="0" applyFont="1" applyFill="1" applyBorder="1" applyAlignment="1" applyProtection="1">
      <alignment horizontal="center" vertical="center" textRotation="90" wrapText="1"/>
      <protection locked="0"/>
    </xf>
    <xf numFmtId="0" fontId="19" fillId="17" borderId="11"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22" fillId="7" borderId="1" xfId="0" applyFont="1" applyFill="1" applyBorder="1" applyAlignment="1" applyProtection="1">
      <alignment horizontal="center" vertical="center"/>
      <protection locked="0"/>
    </xf>
    <xf numFmtId="0" fontId="21" fillId="5" borderId="0" xfId="0" applyFont="1" applyFill="1" applyAlignment="1" applyProtection="1">
      <alignment horizontal="left" vertical="center"/>
      <protection locked="0"/>
    </xf>
    <xf numFmtId="0" fontId="21" fillId="5" borderId="0" xfId="0" applyFont="1" applyFill="1" applyAlignment="1" applyProtection="1">
      <alignment horizontal="left" vertical="center" textRotation="90"/>
      <protection locked="0"/>
    </xf>
    <xf numFmtId="0" fontId="25" fillId="4" borderId="0" xfId="0" applyFont="1" applyFill="1" applyAlignment="1" applyProtection="1">
      <alignment horizontal="left" vertical="center"/>
      <protection locked="0"/>
    </xf>
    <xf numFmtId="0" fontId="21" fillId="4" borderId="0" xfId="0" applyFont="1" applyFill="1" applyAlignment="1" applyProtection="1">
      <alignment horizontal="left" vertical="center"/>
      <protection locked="0"/>
    </xf>
    <xf numFmtId="0" fontId="22" fillId="7" borderId="1" xfId="0" applyFont="1" applyFill="1" applyBorder="1" applyAlignment="1" applyProtection="1">
      <alignment horizontal="center" vertical="center" wrapText="1"/>
      <protection locked="0"/>
    </xf>
    <xf numFmtId="0" fontId="26" fillId="12" borderId="1" xfId="0" applyFont="1" applyFill="1" applyBorder="1" applyAlignment="1" applyProtection="1">
      <alignment horizontal="left" vertical="center" textRotation="255"/>
      <protection locked="0"/>
    </xf>
    <xf numFmtId="0" fontId="26" fillId="12" borderId="1" xfId="0" applyFont="1" applyFill="1" applyBorder="1" applyAlignment="1" applyProtection="1">
      <alignment horizontal="left" vertical="center" wrapText="1"/>
      <protection locked="0"/>
    </xf>
    <xf numFmtId="0" fontId="26" fillId="14" borderId="1" xfId="0" applyFont="1" applyFill="1" applyBorder="1" applyAlignment="1">
      <alignment horizontal="left" vertical="center"/>
    </xf>
    <xf numFmtId="0" fontId="26" fillId="12" borderId="1" xfId="0" applyFont="1" applyFill="1" applyBorder="1" applyAlignment="1">
      <alignment horizontal="left" vertical="center" textRotation="90"/>
    </xf>
    <xf numFmtId="0" fontId="26" fillId="13" borderId="1" xfId="0" applyFont="1" applyFill="1" applyBorder="1" applyAlignment="1">
      <alignment horizontal="left" vertical="center" textRotation="90"/>
    </xf>
    <xf numFmtId="9" fontId="26" fillId="13" borderId="1" xfId="0" applyNumberFormat="1" applyFont="1" applyFill="1" applyBorder="1" applyAlignment="1">
      <alignment horizontal="left" vertical="center" textRotation="90"/>
    </xf>
    <xf numFmtId="0" fontId="22" fillId="8" borderId="1" xfId="0" applyFont="1" applyFill="1" applyBorder="1" applyAlignment="1" applyProtection="1">
      <alignment horizontal="left" vertical="center" textRotation="90"/>
      <protection locked="0"/>
    </xf>
    <xf numFmtId="9" fontId="26" fillId="10" borderId="1" xfId="1" applyFont="1" applyFill="1" applyBorder="1" applyAlignment="1" applyProtection="1">
      <alignment horizontal="left" vertical="center" textRotation="90"/>
    </xf>
    <xf numFmtId="0" fontId="22" fillId="11" borderId="2" xfId="0" applyFont="1" applyFill="1" applyBorder="1" applyAlignment="1" applyProtection="1">
      <alignment horizontal="left" vertical="center" textRotation="90"/>
      <protection locked="0"/>
    </xf>
    <xf numFmtId="9" fontId="26" fillId="12" borderId="1" xfId="1" applyFont="1" applyFill="1" applyBorder="1" applyAlignment="1" applyProtection="1">
      <alignment horizontal="left" vertical="center" textRotation="90"/>
    </xf>
    <xf numFmtId="0" fontId="22" fillId="6" borderId="2" xfId="0" applyFont="1" applyFill="1" applyBorder="1" applyAlignment="1" applyProtection="1">
      <alignment horizontal="center" vertical="center"/>
      <protection locked="0"/>
    </xf>
    <xf numFmtId="0" fontId="26" fillId="12" borderId="4" xfId="0" applyFont="1" applyFill="1" applyBorder="1" applyAlignment="1">
      <alignment horizontal="left" vertical="center" wrapText="1"/>
    </xf>
    <xf numFmtId="0" fontId="22"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lignment horizontal="justify" vertical="top" wrapText="1"/>
    </xf>
    <xf numFmtId="0" fontId="26" fillId="0" borderId="4" xfId="0" applyFont="1" applyBorder="1" applyAlignment="1">
      <alignment horizontal="center" vertical="center"/>
    </xf>
    <xf numFmtId="0" fontId="26" fillId="18" borderId="4" xfId="0" applyFont="1" applyFill="1" applyBorder="1" applyAlignment="1">
      <alignment horizontal="left" vertical="center" wrapText="1"/>
    </xf>
    <xf numFmtId="0" fontId="22" fillId="11" borderId="1" xfId="0" applyFont="1" applyFill="1" applyBorder="1" applyAlignment="1" applyProtection="1">
      <alignment horizontal="center" vertical="center" textRotation="90"/>
      <protection locked="0"/>
    </xf>
    <xf numFmtId="9" fontId="26" fillId="10" borderId="2" xfId="1" applyFont="1" applyFill="1" applyBorder="1" applyAlignment="1" applyProtection="1">
      <alignment horizontal="left" vertical="center" textRotation="90"/>
    </xf>
    <xf numFmtId="0" fontId="26" fillId="6" borderId="1" xfId="0" applyFont="1" applyFill="1" applyBorder="1" applyAlignment="1">
      <alignment horizontal="center" vertical="center"/>
    </xf>
    <xf numFmtId="0" fontId="26" fillId="0" borderId="1" xfId="0" applyFont="1" applyBorder="1" applyAlignment="1">
      <alignment horizontal="left" vertical="center" textRotation="90"/>
    </xf>
    <xf numFmtId="0" fontId="26" fillId="9" borderId="1" xfId="0" applyFont="1" applyFill="1" applyBorder="1" applyAlignment="1">
      <alignment horizontal="left" vertical="center" textRotation="90"/>
    </xf>
    <xf numFmtId="9" fontId="26" fillId="9" borderId="1" xfId="0" applyNumberFormat="1" applyFont="1" applyFill="1" applyBorder="1" applyAlignment="1">
      <alignment horizontal="left" vertical="center" textRotation="90"/>
    </xf>
    <xf numFmtId="0" fontId="22" fillId="8" borderId="2" xfId="0" applyFont="1" applyFill="1" applyBorder="1" applyAlignment="1" applyProtection="1">
      <alignment horizontal="left" vertical="center" textRotation="90"/>
      <protection locked="0"/>
    </xf>
    <xf numFmtId="9" fontId="26" fillId="0" borderId="1" xfId="1" applyFont="1" applyFill="1" applyBorder="1" applyAlignment="1" applyProtection="1">
      <alignment horizontal="left" vertical="center" textRotation="90"/>
    </xf>
    <xf numFmtId="0" fontId="26" fillId="0" borderId="4" xfId="0" applyFont="1" applyBorder="1" applyAlignment="1" applyProtection="1">
      <alignment horizontal="left" vertical="center" wrapText="1"/>
      <protection locked="0"/>
    </xf>
    <xf numFmtId="49" fontId="26" fillId="12" borderId="1" xfId="0" applyNumberFormat="1" applyFont="1" applyFill="1" applyBorder="1" applyAlignment="1" applyProtection="1">
      <alignment horizontal="left" vertical="center"/>
      <protection locked="0"/>
    </xf>
    <xf numFmtId="49" fontId="27" fillId="12" borderId="1" xfId="0" applyNumberFormat="1" applyFont="1" applyFill="1" applyBorder="1" applyAlignment="1" applyProtection="1">
      <alignment horizontal="center" vertical="center" wrapText="1"/>
      <protection locked="0"/>
    </xf>
    <xf numFmtId="0" fontId="27" fillId="12" borderId="2"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textRotation="255"/>
      <protection locked="0"/>
    </xf>
    <xf numFmtId="0" fontId="27" fillId="9" borderId="1" xfId="0" applyFont="1" applyFill="1" applyBorder="1" applyAlignment="1">
      <alignment horizontal="left" vertical="center" textRotation="90"/>
    </xf>
    <xf numFmtId="9" fontId="26" fillId="14" borderId="1" xfId="0" applyNumberFormat="1" applyFont="1" applyFill="1" applyBorder="1" applyAlignment="1">
      <alignment horizontal="left" vertical="center" textRotation="90"/>
    </xf>
    <xf numFmtId="164" fontId="26" fillId="0" borderId="1" xfId="3" applyFont="1" applyBorder="1" applyAlignment="1" applyProtection="1">
      <alignment horizontal="left" vertical="center" textRotation="90"/>
      <protection hidden="1"/>
    </xf>
    <xf numFmtId="0" fontId="26" fillId="6" borderId="2" xfId="0" applyFont="1" applyFill="1" applyBorder="1" applyAlignment="1">
      <alignment horizontal="left" vertical="center" textRotation="90"/>
    </xf>
    <xf numFmtId="0" fontId="26" fillId="6" borderId="2" xfId="0" applyFont="1" applyFill="1" applyBorder="1" applyAlignment="1">
      <alignment horizontal="center" vertical="center"/>
    </xf>
    <xf numFmtId="49" fontId="27" fillId="12" borderId="5" xfId="0" applyNumberFormat="1" applyFont="1" applyFill="1" applyBorder="1" applyAlignment="1" applyProtection="1">
      <alignment horizontal="left" vertical="center" wrapText="1"/>
      <protection locked="0"/>
    </xf>
    <xf numFmtId="0" fontId="27" fillId="12" borderId="1" xfId="0" applyFont="1" applyFill="1" applyBorder="1" applyAlignment="1" applyProtection="1">
      <alignment horizontal="center" vertical="center" wrapText="1"/>
      <protection locked="0"/>
    </xf>
    <xf numFmtId="14" fontId="27" fillId="12" borderId="1" xfId="0" applyNumberFormat="1" applyFont="1" applyFill="1" applyBorder="1" applyAlignment="1" applyProtection="1">
      <alignment horizontal="center" vertical="center" wrapText="1"/>
      <protection locked="0"/>
    </xf>
    <xf numFmtId="9" fontId="27" fillId="9" borderId="1" xfId="0" applyNumberFormat="1" applyFont="1" applyFill="1" applyBorder="1" applyAlignment="1">
      <alignment horizontal="left" vertical="center" textRotation="90"/>
    </xf>
    <xf numFmtId="164" fontId="22" fillId="16" borderId="1" xfId="3" applyFont="1" applyFill="1" applyBorder="1" applyAlignment="1" applyProtection="1">
      <alignment horizontal="left" vertical="center" textRotation="90"/>
      <protection hidden="1"/>
    </xf>
    <xf numFmtId="0" fontId="22" fillId="12" borderId="4" xfId="0" applyFont="1" applyFill="1" applyBorder="1" applyAlignment="1">
      <alignment horizontal="left" vertical="center" wrapText="1"/>
    </xf>
    <xf numFmtId="0" fontId="26" fillId="12"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18" borderId="2" xfId="0" applyFont="1" applyFill="1" applyBorder="1" applyAlignment="1">
      <alignment horizontal="left" vertical="center" wrapText="1"/>
    </xf>
    <xf numFmtId="49" fontId="28" fillId="12" borderId="5" xfId="0" applyNumberFormat="1" applyFont="1" applyFill="1" applyBorder="1" applyAlignment="1" applyProtection="1">
      <alignment horizontal="left" vertical="center" wrapText="1"/>
      <protection locked="0"/>
    </xf>
    <xf numFmtId="49" fontId="28" fillId="12" borderId="1" xfId="0" applyNumberFormat="1" applyFont="1" applyFill="1" applyBorder="1" applyAlignment="1" applyProtection="1">
      <alignment horizontal="center" vertical="center" wrapText="1"/>
      <protection locked="0"/>
    </xf>
    <xf numFmtId="0" fontId="28" fillId="12" borderId="1" xfId="0" applyFont="1" applyFill="1" applyBorder="1" applyAlignment="1" applyProtection="1">
      <alignment horizontal="center" vertical="center" wrapText="1"/>
      <protection locked="0"/>
    </xf>
    <xf numFmtId="14" fontId="28" fillId="12" borderId="6" xfId="0" applyNumberFormat="1" applyFont="1" applyFill="1" applyBorder="1" applyAlignment="1" applyProtection="1">
      <alignment horizontal="center" vertical="center" wrapText="1"/>
      <protection locked="0"/>
    </xf>
    <xf numFmtId="14" fontId="28" fillId="12" borderId="9" xfId="0" applyNumberFormat="1" applyFont="1" applyFill="1" applyBorder="1" applyAlignment="1" applyProtection="1">
      <alignment horizontal="center" vertical="center" wrapText="1"/>
      <protection locked="0"/>
    </xf>
    <xf numFmtId="49" fontId="28" fillId="12" borderId="9" xfId="0" applyNumberFormat="1" applyFont="1" applyFill="1" applyBorder="1" applyAlignment="1" applyProtection="1">
      <alignment horizontal="center" vertical="center" wrapText="1"/>
      <protection locked="0"/>
    </xf>
    <xf numFmtId="0" fontId="26" fillId="18" borderId="3" xfId="0" applyFont="1" applyFill="1" applyBorder="1" applyAlignment="1">
      <alignment horizontal="left" vertical="center" wrapText="1"/>
    </xf>
    <xf numFmtId="14" fontId="28" fillId="12" borderId="1" xfId="0" applyNumberFormat="1" applyFont="1" applyFill="1" applyBorder="1" applyAlignment="1" applyProtection="1">
      <alignment horizontal="center" vertical="center" wrapText="1"/>
      <protection locked="0"/>
    </xf>
    <xf numFmtId="49" fontId="28" fillId="12" borderId="7" xfId="0" applyNumberFormat="1" applyFont="1" applyFill="1" applyBorder="1" applyAlignment="1" applyProtection="1">
      <alignment horizontal="left" vertical="center" wrapText="1"/>
      <protection locked="0"/>
    </xf>
    <xf numFmtId="0" fontId="26" fillId="10" borderId="1" xfId="0" applyFont="1" applyFill="1" applyBorder="1" applyAlignment="1">
      <alignment horizontal="left" vertical="center" textRotation="90"/>
    </xf>
    <xf numFmtId="0" fontId="26" fillId="18" borderId="2" xfId="0" applyFont="1" applyFill="1" applyBorder="1" applyAlignment="1" applyProtection="1">
      <alignment horizontal="left" vertical="center"/>
      <protection locked="0"/>
    </xf>
    <xf numFmtId="0" fontId="27" fillId="12" borderId="1" xfId="0" applyFont="1" applyFill="1" applyBorder="1" applyAlignment="1" applyProtection="1">
      <alignment horizontal="justify" vertical="center" wrapText="1"/>
      <protection locked="0"/>
    </xf>
    <xf numFmtId="0" fontId="26" fillId="14" borderId="1" xfId="0" applyFont="1" applyFill="1" applyBorder="1" applyAlignment="1">
      <alignment horizontal="left" vertical="center" textRotation="90"/>
    </xf>
    <xf numFmtId="0" fontId="26" fillId="18" borderId="3" xfId="0" applyFont="1" applyFill="1" applyBorder="1" applyAlignment="1">
      <alignment horizontal="left" vertical="center"/>
    </xf>
    <xf numFmtId="0" fontId="26" fillId="18" borderId="4" xfId="0" applyFont="1" applyFill="1" applyBorder="1" applyAlignment="1">
      <alignment horizontal="left" vertical="center"/>
    </xf>
    <xf numFmtId="0" fontId="26" fillId="18" borderId="2" xfId="0" applyFont="1" applyFill="1" applyBorder="1" applyAlignment="1">
      <alignment horizontal="left" vertical="center"/>
    </xf>
    <xf numFmtId="0" fontId="26" fillId="0" borderId="4" xfId="0" applyFont="1" applyBorder="1" applyAlignment="1">
      <alignment horizontal="left" vertical="center" wrapText="1"/>
    </xf>
    <xf numFmtId="9" fontId="26" fillId="14" borderId="1" xfId="1" applyFont="1" applyFill="1" applyBorder="1" applyAlignment="1" applyProtection="1">
      <alignment horizontal="left" vertical="center" textRotation="90"/>
    </xf>
    <xf numFmtId="0" fontId="27" fillId="12" borderId="4" xfId="0" applyFont="1" applyFill="1" applyBorder="1" applyAlignment="1">
      <alignment horizontal="center" vertical="center" wrapText="1"/>
    </xf>
    <xf numFmtId="0" fontId="22" fillId="0" borderId="1" xfId="0" applyFont="1" applyBorder="1" applyAlignment="1" applyProtection="1">
      <alignment horizontal="left" vertical="center"/>
      <protection locked="0"/>
    </xf>
    <xf numFmtId="0" fontId="26" fillId="12"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0" fontId="26" fillId="18" borderId="1" xfId="0" applyFont="1" applyFill="1" applyBorder="1" applyAlignment="1" applyProtection="1">
      <alignment horizontal="left" vertical="center" wrapText="1"/>
      <protection locked="0"/>
    </xf>
    <xf numFmtId="9" fontId="26" fillId="12" borderId="1" xfId="1" applyFont="1" applyFill="1" applyBorder="1" applyAlignment="1" applyProtection="1">
      <alignment vertical="center" wrapText="1"/>
      <protection locked="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lignment horizontal="left" vertical="center" wrapText="1"/>
    </xf>
    <xf numFmtId="0" fontId="22" fillId="12" borderId="2" xfId="0" applyFont="1" applyFill="1" applyBorder="1" applyAlignment="1">
      <alignment horizontal="left" vertical="center"/>
    </xf>
    <xf numFmtId="0" fontId="26" fillId="12" borderId="2" xfId="0" applyFont="1" applyFill="1" applyBorder="1" applyAlignment="1">
      <alignment horizontal="justify" vertical="center" wrapText="1"/>
    </xf>
    <xf numFmtId="0" fontId="26" fillId="12" borderId="3" xfId="0" applyFont="1" applyFill="1" applyBorder="1" applyAlignment="1">
      <alignment horizontal="justify" vertical="top" wrapText="1"/>
    </xf>
    <xf numFmtId="0" fontId="26" fillId="0" borderId="3" xfId="0" applyFont="1" applyBorder="1" applyAlignment="1">
      <alignment horizontal="left" vertical="center" wrapText="1"/>
    </xf>
    <xf numFmtId="0" fontId="26" fillId="0" borderId="3" xfId="0" applyFont="1" applyBorder="1" applyAlignment="1">
      <alignment horizontal="center" vertical="center"/>
    </xf>
    <xf numFmtId="0" fontId="26" fillId="0" borderId="2" xfId="0" applyFont="1" applyBorder="1" applyAlignment="1" applyProtection="1">
      <alignment horizontal="left" vertical="center" textRotation="255"/>
      <protection locked="0"/>
    </xf>
    <xf numFmtId="0" fontId="27" fillId="12" borderId="2" xfId="0" applyFont="1" applyFill="1" applyBorder="1" applyAlignment="1" applyProtection="1">
      <alignment horizontal="justify" vertical="center" wrapText="1"/>
      <protection locked="0"/>
    </xf>
    <xf numFmtId="0" fontId="26" fillId="0" borderId="1" xfId="0" applyFont="1" applyBorder="1" applyAlignment="1" applyProtection="1">
      <alignment horizontal="center" vertical="center" wrapText="1"/>
      <protection locked="0"/>
    </xf>
    <xf numFmtId="164" fontId="26" fillId="0" borderId="1" xfId="3" applyFont="1" applyBorder="1" applyAlignment="1" applyProtection="1">
      <alignment horizontal="center" vertical="center"/>
      <protection hidden="1"/>
    </xf>
    <xf numFmtId="0" fontId="26" fillId="0" borderId="4" xfId="0" applyFont="1" applyBorder="1" applyAlignment="1" applyProtection="1">
      <alignment horizontal="left" vertical="center" textRotation="255"/>
      <protection locked="0"/>
    </xf>
    <xf numFmtId="0" fontId="27" fillId="12" borderId="4" xfId="0" applyFont="1" applyFill="1" applyBorder="1" applyAlignment="1" applyProtection="1">
      <alignment horizontal="justify" vertical="center" wrapText="1"/>
      <protection locked="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0" fontId="26" fillId="15" borderId="4" xfId="0" applyFont="1" applyFill="1" applyBorder="1" applyAlignment="1">
      <alignment horizontal="center" vertical="center" textRotation="90"/>
    </xf>
    <xf numFmtId="0" fontId="26" fillId="9" borderId="4" xfId="0" applyFont="1" applyFill="1" applyBorder="1" applyAlignment="1">
      <alignment horizontal="left" vertical="center" textRotation="90"/>
    </xf>
    <xf numFmtId="0" fontId="26" fillId="10" borderId="4" xfId="0" applyFont="1" applyFill="1" applyBorder="1" applyAlignment="1">
      <alignment horizontal="left" vertical="center"/>
    </xf>
    <xf numFmtId="0" fontId="26" fillId="0" borderId="4" xfId="0" applyFont="1" applyBorder="1" applyAlignment="1">
      <alignment horizontal="left" vertical="center" textRotation="255"/>
    </xf>
    <xf numFmtId="0" fontId="26" fillId="0" borderId="1" xfId="0" applyFont="1" applyBorder="1" applyAlignment="1">
      <alignment horizontal="left" vertical="center" textRotation="255"/>
    </xf>
    <xf numFmtId="0" fontId="26" fillId="15" borderId="1" xfId="0"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0" fontId="26" fillId="0" borderId="4" xfId="0" applyFont="1" applyBorder="1" applyAlignment="1">
      <alignment vertical="center" wrapText="1"/>
    </xf>
    <xf numFmtId="0" fontId="26" fillId="10" borderId="4" xfId="0" applyFont="1" applyFill="1" applyBorder="1" applyAlignment="1">
      <alignment vertical="center"/>
    </xf>
    <xf numFmtId="0" fontId="26" fillId="6" borderId="1" xfId="0" applyFont="1" applyFill="1" applyBorder="1" applyAlignment="1">
      <alignment horizontal="center" vertical="center" textRotation="90"/>
    </xf>
    <xf numFmtId="0" fontId="26" fillId="12" borderId="1" xfId="0" applyFont="1" applyFill="1" applyBorder="1" applyAlignment="1">
      <alignment horizontal="justify" vertical="center" wrapText="1"/>
    </xf>
    <xf numFmtId="0" fontId="26" fillId="12" borderId="1" xfId="0" applyFont="1" applyFill="1" applyBorder="1" applyAlignment="1">
      <alignment vertical="center" wrapText="1"/>
    </xf>
    <xf numFmtId="0" fontId="26" fillId="10" borderId="1" xfId="0" applyFont="1" applyFill="1" applyBorder="1" applyAlignment="1">
      <alignment horizontal="left" vertical="center"/>
    </xf>
    <xf numFmtId="9" fontId="26" fillId="10" borderId="1" xfId="0" applyNumberFormat="1" applyFont="1" applyFill="1" applyBorder="1" applyAlignment="1">
      <alignment horizontal="left" vertical="center" textRotation="90"/>
    </xf>
    <xf numFmtId="9" fontId="26" fillId="14" borderId="2" xfId="0" applyNumberFormat="1" applyFont="1" applyFill="1" applyBorder="1" applyAlignment="1">
      <alignment horizontal="left" vertical="center" textRotation="90"/>
    </xf>
    <xf numFmtId="0" fontId="26" fillId="10" borderId="2" xfId="0" applyFont="1" applyFill="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3" xfId="0" applyFont="1" applyFill="1" applyBorder="1" applyAlignment="1">
      <alignment horizontal="left" vertical="center" wrapText="1"/>
    </xf>
    <xf numFmtId="9" fontId="26" fillId="14" borderId="3" xfId="0" applyNumberFormat="1" applyFont="1" applyFill="1" applyBorder="1" applyAlignment="1">
      <alignment horizontal="left" vertical="center" textRotation="90"/>
    </xf>
    <xf numFmtId="14" fontId="26" fillId="12"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30" fillId="12" borderId="4" xfId="0" applyFont="1" applyFill="1" applyBorder="1" applyAlignment="1" applyProtection="1">
      <alignment horizontal="center" vertical="center" wrapText="1"/>
      <protection locked="0"/>
    </xf>
    <xf numFmtId="0" fontId="12" fillId="12" borderId="1" xfId="0" applyFont="1" applyFill="1" applyBorder="1" applyAlignment="1" applyProtection="1">
      <alignment horizontal="center" vertical="center"/>
      <protection locked="0"/>
    </xf>
    <xf numFmtId="0" fontId="12" fillId="12"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wrapText="1"/>
      <protection locked="0"/>
    </xf>
    <xf numFmtId="0" fontId="22" fillId="7" borderId="3"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center" vertical="center"/>
      <protection locked="0"/>
    </xf>
    <xf numFmtId="0" fontId="22" fillId="7" borderId="1" xfId="0" applyFont="1" applyFill="1" applyBorder="1" applyAlignment="1" applyProtection="1">
      <alignment horizontal="center" vertical="center" textRotation="90"/>
      <protection locked="0"/>
    </xf>
    <xf numFmtId="0" fontId="11" fillId="0" borderId="0" xfId="0" applyFont="1" applyAlignment="1" applyProtection="1">
      <alignment horizontal="center" vertical="center"/>
      <protection locked="0"/>
    </xf>
    <xf numFmtId="0" fontId="10" fillId="7"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20" borderId="1" xfId="0" applyFont="1" applyFill="1" applyBorder="1" applyAlignment="1" applyProtection="1">
      <alignment horizontal="center" vertical="center"/>
      <protection locked="0"/>
    </xf>
    <xf numFmtId="0" fontId="26" fillId="12" borderId="4" xfId="0" applyFont="1" applyFill="1" applyBorder="1" applyAlignment="1">
      <alignment vertical="center" wrapText="1"/>
    </xf>
    <xf numFmtId="0" fontId="26" fillId="12" borderId="2" xfId="0" applyFont="1" applyFill="1" applyBorder="1" applyAlignment="1" applyProtection="1">
      <alignment horizontal="justify" vertical="center" wrapText="1"/>
      <protection locked="0"/>
    </xf>
    <xf numFmtId="49" fontId="27" fillId="12" borderId="15" xfId="0" applyNumberFormat="1" applyFont="1" applyFill="1" applyBorder="1" applyAlignment="1" applyProtection="1">
      <alignment vertical="center" wrapText="1"/>
      <protection locked="0"/>
    </xf>
    <xf numFmtId="49" fontId="27" fillId="12" borderId="5" xfId="0" applyNumberFormat="1" applyFont="1" applyFill="1" applyBorder="1" applyAlignment="1" applyProtection="1">
      <alignment vertical="center" wrapText="1"/>
      <protection locked="0"/>
    </xf>
    <xf numFmtId="49" fontId="27" fillId="12" borderId="2" xfId="0" applyNumberFormat="1" applyFont="1" applyFill="1" applyBorder="1" applyAlignment="1" applyProtection="1">
      <alignment vertical="center" wrapText="1"/>
      <protection locked="0"/>
    </xf>
    <xf numFmtId="49" fontId="27" fillId="12" borderId="4" xfId="0" applyNumberFormat="1" applyFont="1" applyFill="1" applyBorder="1" applyAlignment="1" applyProtection="1">
      <alignment vertical="center" wrapText="1"/>
      <protection locked="0"/>
    </xf>
    <xf numFmtId="49" fontId="27" fillId="12" borderId="1" xfId="0" applyNumberFormat="1" applyFont="1" applyFill="1" applyBorder="1" applyAlignment="1" applyProtection="1">
      <alignment vertical="center" wrapText="1"/>
      <protection locked="0"/>
    </xf>
    <xf numFmtId="0" fontId="26" fillId="6" borderId="2" xfId="0" applyFont="1" applyFill="1" applyBorder="1" applyAlignment="1">
      <alignment horizontal="center" vertical="center" textRotation="90"/>
    </xf>
    <xf numFmtId="0" fontId="26" fillId="0" borderId="2" xfId="0" applyFont="1" applyBorder="1" applyAlignment="1" applyProtection="1">
      <alignment horizontal="center" vertical="center" wrapText="1"/>
      <protection locked="0"/>
    </xf>
    <xf numFmtId="0" fontId="26" fillId="15" borderId="2" xfId="0" applyFont="1" applyFill="1" applyBorder="1" applyAlignment="1">
      <alignment horizontal="center" vertical="center" textRotation="90"/>
    </xf>
    <xf numFmtId="9" fontId="26" fillId="10" borderId="2" xfId="1" applyFont="1" applyFill="1" applyBorder="1" applyAlignment="1" applyProtection="1">
      <alignment horizontal="left" vertical="center"/>
    </xf>
    <xf numFmtId="0" fontId="26" fillId="12" borderId="2" xfId="0" applyFont="1" applyFill="1" applyBorder="1" applyAlignment="1" applyProtection="1">
      <alignment horizontal="left" vertical="center" wrapText="1"/>
      <protection locked="0"/>
    </xf>
    <xf numFmtId="0" fontId="26" fillId="0" borderId="8" xfId="0" applyFont="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6" fillId="18" borderId="2" xfId="0" applyFont="1" applyFill="1" applyBorder="1" applyAlignment="1" applyProtection="1">
      <alignment horizontal="left" vertical="center" wrapText="1"/>
      <protection locked="0"/>
    </xf>
    <xf numFmtId="9" fontId="26" fillId="9" borderId="2" xfId="1" applyFont="1" applyFill="1" applyBorder="1" applyAlignment="1" applyProtection="1">
      <alignment horizontal="center" vertical="center" textRotation="90"/>
    </xf>
    <xf numFmtId="9" fontId="26" fillId="0" borderId="2" xfId="1" applyFont="1" applyFill="1" applyBorder="1" applyAlignment="1" applyProtection="1">
      <alignment horizontal="center" vertical="center" textRotation="90"/>
    </xf>
    <xf numFmtId="0" fontId="26"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0" fontId="26" fillId="12" borderId="2" xfId="0" applyFont="1" applyFill="1" applyBorder="1" applyAlignment="1" applyProtection="1">
      <alignment horizontal="center" vertical="center" wrapText="1"/>
      <protection locked="0"/>
    </xf>
    <xf numFmtId="0" fontId="22" fillId="12" borderId="2" xfId="0" applyFont="1" applyFill="1" applyBorder="1" applyAlignment="1" applyProtection="1">
      <alignment horizontal="left" vertical="center"/>
      <protection locked="0"/>
    </xf>
    <xf numFmtId="0" fontId="22" fillId="12" borderId="4" xfId="0" applyFont="1" applyFill="1" applyBorder="1" applyAlignment="1" applyProtection="1">
      <alignment horizontal="left" vertical="center"/>
      <protection locked="0"/>
    </xf>
    <xf numFmtId="14" fontId="26" fillId="12" borderId="2" xfId="0" applyNumberFormat="1" applyFont="1" applyFill="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12" borderId="2" xfId="0" applyFont="1" applyFill="1" applyBorder="1" applyAlignment="1" applyProtection="1">
      <alignment horizontal="center" vertical="center"/>
      <protection locked="0"/>
    </xf>
    <xf numFmtId="0" fontId="26" fillId="12" borderId="2" xfId="0" applyFont="1" applyFill="1" applyBorder="1" applyAlignment="1">
      <alignment horizontal="center" vertical="center" wrapText="1"/>
    </xf>
    <xf numFmtId="0" fontId="12" fillId="0" borderId="2" xfId="0" applyFont="1" applyBorder="1" applyAlignment="1" applyProtection="1">
      <alignment vertical="center"/>
      <protection locked="0"/>
    </xf>
    <xf numFmtId="14" fontId="27" fillId="12" borderId="2" xfId="0" applyNumberFormat="1"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0" fillId="0" borderId="1" xfId="0" applyBorder="1" applyAlignment="1">
      <alignment vertical="center"/>
    </xf>
    <xf numFmtId="0" fontId="32" fillId="12" borderId="1" xfId="0" applyFont="1" applyFill="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2" fillId="12" borderId="1" xfId="0" applyFont="1" applyFill="1" applyBorder="1" applyAlignment="1" applyProtection="1">
      <alignment vertical="center" wrapText="1"/>
      <protection locked="0"/>
    </xf>
    <xf numFmtId="0" fontId="22" fillId="12" borderId="1" xfId="0" applyFont="1" applyFill="1" applyBorder="1" applyAlignment="1" applyProtection="1">
      <alignment horizontal="left" vertical="center"/>
      <protection locked="0"/>
    </xf>
    <xf numFmtId="0" fontId="22" fillId="17" borderId="1" xfId="0" applyFont="1" applyFill="1" applyBorder="1" applyAlignment="1" applyProtection="1">
      <alignment horizontal="left" vertical="center"/>
      <protection locked="0"/>
    </xf>
    <xf numFmtId="0" fontId="26" fillId="12" borderId="1" xfId="0" applyFont="1" applyFill="1" applyBorder="1" applyAlignment="1" applyProtection="1">
      <alignment horizontal="left" vertical="center"/>
      <protection locked="0"/>
    </xf>
    <xf numFmtId="0" fontId="26" fillId="12" borderId="1" xfId="0" applyFont="1" applyFill="1" applyBorder="1" applyAlignment="1">
      <alignment horizontal="center" vertical="center" wrapText="1"/>
    </xf>
    <xf numFmtId="0" fontId="22" fillId="12" borderId="1" xfId="0" applyFont="1" applyFill="1" applyBorder="1" applyAlignment="1" applyProtection="1">
      <alignment horizontal="center" vertical="center"/>
      <protection locked="0"/>
    </xf>
    <xf numFmtId="9" fontId="26" fillId="12" borderId="2" xfId="1" applyFont="1" applyFill="1" applyBorder="1" applyAlignment="1" applyProtection="1">
      <alignment horizontal="center" vertical="center"/>
      <protection locked="0"/>
    </xf>
    <xf numFmtId="0" fontId="33" fillId="12" borderId="2" xfId="4" applyFont="1" applyFill="1" applyBorder="1" applyAlignment="1" applyProtection="1">
      <alignment vertical="center" wrapText="1"/>
      <protection locked="0"/>
    </xf>
    <xf numFmtId="1" fontId="26" fillId="12" borderId="2" xfId="0" applyNumberFormat="1" applyFont="1" applyFill="1" applyBorder="1" applyAlignment="1" applyProtection="1">
      <alignment horizontal="center" vertical="center"/>
      <protection locked="0"/>
    </xf>
    <xf numFmtId="0" fontId="26" fillId="12" borderId="2" xfId="0" applyFont="1" applyFill="1" applyBorder="1" applyAlignment="1" applyProtection="1">
      <alignment vertical="center" wrapText="1"/>
      <protection locked="0"/>
    </xf>
    <xf numFmtId="14" fontId="26" fillId="0" borderId="1" xfId="0" applyNumberFormat="1" applyFont="1" applyBorder="1" applyAlignment="1" applyProtection="1">
      <alignment horizontal="center" vertical="center"/>
      <protection locked="0"/>
    </xf>
    <xf numFmtId="0" fontId="26" fillId="0" borderId="1" xfId="4" applyFont="1" applyFill="1" applyBorder="1" applyAlignment="1" applyProtection="1">
      <alignment horizontal="center" vertical="center"/>
      <protection locked="0"/>
    </xf>
    <xf numFmtId="0" fontId="26" fillId="0" borderId="1" xfId="0" applyFont="1" applyBorder="1" applyAlignment="1" applyProtection="1">
      <alignment horizontal="justify" vertical="center" wrapText="1"/>
      <protection locked="0"/>
    </xf>
    <xf numFmtId="0" fontId="26" fillId="0" borderId="2" xfId="0" applyFont="1" applyBorder="1" applyAlignment="1" applyProtection="1">
      <alignment vertical="center"/>
      <protection locked="0"/>
    </xf>
    <xf numFmtId="14" fontId="26" fillId="0" borderId="2" xfId="0" applyNumberFormat="1" applyFont="1" applyBorder="1" applyAlignment="1" applyProtection="1">
      <alignment horizontal="center" vertical="center"/>
      <protection locked="0"/>
    </xf>
    <xf numFmtId="0" fontId="26" fillId="0" borderId="2" xfId="4" applyFont="1" applyFill="1" applyBorder="1" applyAlignment="1" applyProtection="1">
      <alignment vertical="center"/>
      <protection locked="0"/>
    </xf>
    <xf numFmtId="0" fontId="26" fillId="0" borderId="2" xfId="0" applyFont="1" applyBorder="1" applyAlignment="1" applyProtection="1">
      <alignment vertical="center" wrapText="1"/>
      <protection locked="0"/>
    </xf>
    <xf numFmtId="9" fontId="26" fillId="0" borderId="1" xfId="0" applyNumberFormat="1" applyFont="1" applyBorder="1" applyAlignment="1" applyProtection="1">
      <alignment horizontal="center" vertical="center"/>
      <protection locked="0"/>
    </xf>
    <xf numFmtId="14" fontId="26" fillId="0" borderId="1" xfId="0" applyNumberFormat="1" applyFont="1" applyBorder="1" applyAlignment="1" applyProtection="1">
      <alignment vertical="center"/>
      <protection locked="0"/>
    </xf>
    <xf numFmtId="0" fontId="33" fillId="0" borderId="1" xfId="4" applyFont="1" applyBorder="1" applyAlignment="1" applyProtection="1">
      <alignment horizontal="center" vertical="center" wrapText="1"/>
      <protection locked="0"/>
    </xf>
    <xf numFmtId="0" fontId="26" fillId="12" borderId="1" xfId="0" applyFont="1" applyFill="1" applyBorder="1" applyAlignment="1" applyProtection="1">
      <alignment horizontal="center" vertical="center"/>
      <protection locked="0"/>
    </xf>
    <xf numFmtId="0" fontId="35" fillId="12" borderId="1" xfId="0" applyFont="1" applyFill="1" applyBorder="1" applyAlignment="1">
      <alignment vertical="center" wrapText="1"/>
    </xf>
    <xf numFmtId="0" fontId="35" fillId="0" borderId="1" xfId="0" applyFont="1" applyBorder="1" applyAlignment="1" applyProtection="1">
      <alignment horizontal="center" vertical="center"/>
      <protection locked="0"/>
    </xf>
    <xf numFmtId="9" fontId="26" fillId="12" borderId="2" xfId="0" applyNumberFormat="1" applyFont="1" applyFill="1" applyBorder="1" applyAlignment="1" applyProtection="1">
      <alignment horizontal="center" vertical="center"/>
      <protection locked="0"/>
    </xf>
    <xf numFmtId="14" fontId="35" fillId="12" borderId="1" xfId="0" applyNumberFormat="1" applyFont="1" applyFill="1" applyBorder="1" applyAlignment="1" applyProtection="1">
      <alignment horizontal="center" vertical="center" wrapText="1"/>
      <protection locked="0"/>
    </xf>
    <xf numFmtId="0" fontId="35" fillId="12" borderId="1" xfId="0" applyFont="1" applyFill="1" applyBorder="1" applyAlignment="1" applyProtection="1">
      <alignment horizontal="center" vertical="center" wrapText="1"/>
      <protection locked="0"/>
    </xf>
    <xf numFmtId="0" fontId="33" fillId="0" borderId="1" xfId="4" applyFont="1" applyFill="1" applyBorder="1" applyAlignment="1" applyProtection="1">
      <alignment horizontal="center" vertical="center" wrapText="1"/>
      <protection locked="0"/>
    </xf>
    <xf numFmtId="9" fontId="35" fillId="0" borderId="1" xfId="0" applyNumberFormat="1" applyFont="1" applyBorder="1" applyAlignment="1" applyProtection="1">
      <alignment horizontal="center" vertical="center" wrapText="1"/>
      <protection locked="0"/>
    </xf>
    <xf numFmtId="9" fontId="26" fillId="12" borderId="1" xfId="0" applyNumberFormat="1" applyFont="1" applyFill="1" applyBorder="1" applyAlignment="1" applyProtection="1">
      <alignment horizontal="center" vertical="center"/>
      <protection locked="0"/>
    </xf>
    <xf numFmtId="0" fontId="35" fillId="12" borderId="4" xfId="0" applyFont="1" applyFill="1" applyBorder="1" applyAlignment="1">
      <alignment horizontal="center" vertical="center" wrapText="1"/>
    </xf>
    <xf numFmtId="49" fontId="26" fillId="0" borderId="2" xfId="0" applyNumberFormat="1" applyFont="1" applyBorder="1" applyAlignment="1" applyProtection="1">
      <alignment horizontal="center" vertical="center"/>
      <protection locked="0"/>
    </xf>
    <xf numFmtId="14" fontId="35" fillId="12" borderId="4" xfId="0" applyNumberFormat="1" applyFont="1" applyFill="1" applyBorder="1" applyAlignment="1">
      <alignment horizontal="center" vertical="center"/>
    </xf>
    <xf numFmtId="14" fontId="26" fillId="0" borderId="1" xfId="1" applyNumberFormat="1" applyFont="1" applyBorder="1" applyAlignment="1" applyProtection="1">
      <alignment horizontal="center" vertical="center"/>
      <protection locked="0"/>
    </xf>
    <xf numFmtId="0" fontId="26" fillId="0" borderId="1" xfId="0" applyFont="1" applyBorder="1" applyAlignment="1" applyProtection="1">
      <alignment horizontal="left" vertical="center"/>
      <protection locked="0"/>
    </xf>
    <xf numFmtId="1" fontId="26" fillId="0" borderId="1" xfId="0" applyNumberFormat="1" applyFont="1" applyBorder="1" applyAlignment="1" applyProtection="1">
      <alignment horizontal="center" vertical="center" wrapText="1"/>
      <protection locked="0"/>
    </xf>
    <xf numFmtId="14" fontId="26" fillId="0" borderId="1" xfId="0" applyNumberFormat="1" applyFont="1" applyBorder="1" applyAlignment="1" applyProtection="1">
      <alignment horizontal="left" vertical="center"/>
      <protection locked="0"/>
    </xf>
    <xf numFmtId="0" fontId="33" fillId="0" borderId="1" xfId="4" applyFont="1" applyFill="1" applyBorder="1" applyAlignment="1" applyProtection="1">
      <alignment horizontal="left" vertical="center" wrapText="1"/>
      <protection locked="0"/>
    </xf>
    <xf numFmtId="1" fontId="26" fillId="0" borderId="1" xfId="0" applyNumberFormat="1" applyFont="1" applyBorder="1" applyAlignment="1" applyProtection="1">
      <alignment horizontal="center" vertical="center"/>
      <protection locked="0"/>
    </xf>
    <xf numFmtId="0" fontId="33" fillId="0" borderId="1" xfId="4" applyFont="1" applyFill="1" applyBorder="1" applyAlignment="1" applyProtection="1">
      <alignment vertical="center" wrapText="1"/>
      <protection locked="0"/>
    </xf>
    <xf numFmtId="0" fontId="33" fillId="12" borderId="1" xfId="4" applyFont="1" applyFill="1" applyBorder="1" applyAlignment="1" applyProtection="1">
      <alignment horizontal="center" vertical="center" wrapText="1"/>
      <protection locked="0"/>
    </xf>
    <xf numFmtId="0" fontId="27" fillId="12" borderId="5" xfId="0" applyFont="1" applyFill="1" applyBorder="1" applyAlignment="1" applyProtection="1">
      <alignment horizontal="center" vertical="center" wrapText="1"/>
      <protection locked="0"/>
    </xf>
    <xf numFmtId="0" fontId="27" fillId="12" borderId="7" xfId="0" applyFont="1" applyFill="1" applyBorder="1" applyAlignment="1" applyProtection="1">
      <alignment horizontal="center" vertical="center" wrapText="1"/>
      <protection locked="0"/>
    </xf>
    <xf numFmtId="14" fontId="27" fillId="12" borderId="7" xfId="0" applyNumberFormat="1" applyFont="1" applyFill="1" applyBorder="1" applyAlignment="1" applyProtection="1">
      <alignment horizontal="center" vertical="center" wrapText="1"/>
      <protection locked="0"/>
    </xf>
    <xf numFmtId="0" fontId="28" fillId="12" borderId="1" xfId="0" applyFont="1" applyFill="1" applyBorder="1" applyAlignment="1">
      <alignment horizontal="center" vertical="center"/>
    </xf>
    <xf numFmtId="0" fontId="28" fillId="12" borderId="1" xfId="0" applyFont="1" applyFill="1" applyBorder="1" applyAlignment="1">
      <alignment horizontal="justify" vertical="center" wrapText="1"/>
    </xf>
    <xf numFmtId="9" fontId="28" fillId="12" borderId="1" xfId="0" applyNumberFormat="1" applyFont="1" applyFill="1" applyBorder="1" applyAlignment="1">
      <alignment horizontal="center" vertical="center"/>
    </xf>
    <xf numFmtId="14" fontId="28" fillId="12" borderId="1" xfId="0" applyNumberFormat="1" applyFont="1" applyFill="1" applyBorder="1" applyAlignment="1">
      <alignment horizontal="center" vertical="center"/>
    </xf>
    <xf numFmtId="0" fontId="33" fillId="12" borderId="1" xfId="4"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15" fillId="12" borderId="2" xfId="0" applyFont="1" applyFill="1" applyBorder="1" applyAlignment="1" applyProtection="1">
      <alignment horizontal="center" wrapText="1"/>
      <protection locked="0"/>
    </xf>
    <xf numFmtId="0" fontId="15" fillId="12" borderId="4" xfId="0" applyFont="1" applyFill="1" applyBorder="1" applyAlignment="1" applyProtection="1">
      <alignment horizontal="center" wrapText="1"/>
      <protection locked="0"/>
    </xf>
    <xf numFmtId="0" fontId="12" fillId="0" borderId="1" xfId="0" applyFont="1" applyBorder="1" applyAlignment="1" applyProtection="1">
      <alignment horizontal="center" vertical="center"/>
      <protection locked="0"/>
    </xf>
    <xf numFmtId="0" fontId="12" fillId="12" borderId="1"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22" fillId="0" borderId="2" xfId="0" applyFont="1" applyBorder="1" applyAlignment="1" applyProtection="1">
      <alignment horizontal="center" vertical="center"/>
      <protection locked="0"/>
    </xf>
    <xf numFmtId="0" fontId="35" fillId="0" borderId="4" xfId="0" applyFont="1" applyBorder="1" applyAlignment="1">
      <alignment horizontal="center" vertical="center"/>
    </xf>
    <xf numFmtId="0" fontId="26" fillId="0" borderId="2" xfId="0" applyFont="1" applyBorder="1" applyAlignment="1" applyProtection="1">
      <alignment horizontal="center" vertical="center" wrapText="1"/>
      <protection locked="0"/>
    </xf>
    <xf numFmtId="0" fontId="35" fillId="0" borderId="4" xfId="0" applyFont="1" applyBorder="1" applyAlignment="1">
      <alignment horizontal="center" vertical="center" wrapText="1"/>
    </xf>
    <xf numFmtId="9" fontId="26" fillId="0" borderId="2" xfId="0" applyNumberFormat="1"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33" fillId="0" borderId="2" xfId="4"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35" fillId="0" borderId="4" xfId="0" applyFont="1" applyBorder="1" applyAlignment="1">
      <alignment horizontal="left" vertical="center" wrapText="1"/>
    </xf>
    <xf numFmtId="0" fontId="12" fillId="0" borderId="2" xfId="0" applyFont="1" applyBorder="1" applyAlignment="1" applyProtection="1">
      <alignment horizontal="center" vertical="center"/>
      <protection locked="0"/>
    </xf>
    <xf numFmtId="0" fontId="0" fillId="0" borderId="4" xfId="0" applyBorder="1" applyAlignment="1">
      <alignment horizontal="center" vertical="center"/>
    </xf>
    <xf numFmtId="9" fontId="26" fillId="0" borderId="2" xfId="0" applyNumberFormat="1" applyFont="1" applyBorder="1" applyAlignment="1" applyProtection="1">
      <alignment horizontal="center" vertical="center" wrapText="1"/>
      <protection locked="0"/>
    </xf>
    <xf numFmtId="14" fontId="26" fillId="0" borderId="2" xfId="0" applyNumberFormat="1" applyFont="1" applyBorder="1" applyAlignment="1" applyProtection="1">
      <alignment horizontal="center" vertical="center"/>
      <protection locked="0"/>
    </xf>
    <xf numFmtId="0" fontId="26" fillId="18" borderId="2"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18" borderId="2" xfId="0" applyFont="1" applyFill="1" applyBorder="1" applyAlignment="1" applyProtection="1">
      <alignment horizontal="left" vertical="center" wrapText="1"/>
      <protection locked="0"/>
    </xf>
    <xf numFmtId="0" fontId="26" fillId="18" borderId="2" xfId="0" applyFont="1" applyFill="1" applyBorder="1" applyAlignment="1" applyProtection="1">
      <alignment horizontal="left" vertical="center"/>
      <protection locked="0"/>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18" borderId="2" xfId="0" applyFont="1" applyFill="1" applyBorder="1" applyAlignment="1">
      <alignment horizontal="left" vertical="center"/>
    </xf>
    <xf numFmtId="0" fontId="2" fillId="0" borderId="0" xfId="0" applyFont="1" applyProtection="1">
      <protection locked="0"/>
    </xf>
    <xf numFmtId="0" fontId="0" fillId="0" borderId="0" xfId="0"/>
    <xf numFmtId="0" fontId="26" fillId="12" borderId="2" xfId="0" applyFont="1" applyFill="1" applyBorder="1" applyAlignment="1" applyProtection="1">
      <alignment horizontal="left" vertical="center" wrapText="1"/>
      <protection locked="0"/>
    </xf>
    <xf numFmtId="0" fontId="26" fillId="12" borderId="4" xfId="0" applyFont="1" applyFill="1" applyBorder="1" applyAlignment="1">
      <alignment horizontal="left" vertical="center" wrapText="1"/>
    </xf>
    <xf numFmtId="0" fontId="26" fillId="12" borderId="2" xfId="0" applyFont="1" applyFill="1" applyBorder="1" applyAlignment="1" applyProtection="1">
      <alignment horizontal="center" vertical="center" wrapText="1"/>
      <protection locked="0"/>
    </xf>
    <xf numFmtId="0" fontId="26" fillId="12" borderId="4" xfId="0" applyFont="1" applyFill="1" applyBorder="1" applyAlignment="1">
      <alignment horizontal="center" vertical="center" wrapText="1"/>
    </xf>
    <xf numFmtId="9" fontId="26" fillId="10" borderId="2" xfId="1" applyFont="1" applyFill="1" applyBorder="1" applyAlignment="1" applyProtection="1">
      <alignment horizontal="left" vertical="center" textRotation="90"/>
    </xf>
    <xf numFmtId="0" fontId="26" fillId="10" borderId="4" xfId="0" applyFont="1" applyFill="1" applyBorder="1" applyAlignment="1">
      <alignment horizontal="left" vertical="center" textRotation="90"/>
    </xf>
    <xf numFmtId="0" fontId="26" fillId="6" borderId="2" xfId="0" applyFont="1" applyFill="1" applyBorder="1" applyAlignment="1">
      <alignment horizontal="center" vertical="center"/>
    </xf>
    <xf numFmtId="0" fontId="26" fillId="0" borderId="4" xfId="0" applyFont="1" applyBorder="1" applyAlignment="1">
      <alignment horizontal="center" vertical="center"/>
    </xf>
    <xf numFmtId="0" fontId="26" fillId="12" borderId="4" xfId="0" applyFont="1" applyFill="1" applyBorder="1" applyAlignment="1" applyProtection="1">
      <alignment horizontal="left" vertical="center" wrapText="1"/>
      <protection locked="0"/>
    </xf>
    <xf numFmtId="0" fontId="19" fillId="17" borderId="16" xfId="0" applyFont="1" applyFill="1" applyBorder="1" applyAlignment="1" applyProtection="1">
      <alignment horizontal="center" vertical="center" wrapText="1"/>
      <protection locked="0"/>
    </xf>
    <xf numFmtId="0" fontId="19" fillId="17" borderId="17" xfId="0"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protection locked="0"/>
    </xf>
    <xf numFmtId="0" fontId="24" fillId="0" borderId="0" xfId="0" applyFont="1" applyAlignment="1">
      <alignment horizontal="center" vertical="center"/>
    </xf>
    <xf numFmtId="0" fontId="24" fillId="0" borderId="18" xfId="0" applyFont="1" applyBorder="1" applyAlignment="1">
      <alignment horizontal="center" vertical="center"/>
    </xf>
    <xf numFmtId="0" fontId="9" fillId="4"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21"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6" fillId="18" borderId="4"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left" vertical="center" wrapText="1"/>
      <protection locked="0"/>
    </xf>
    <xf numFmtId="0" fontId="22" fillId="12" borderId="2" xfId="0" applyFont="1" applyFill="1" applyBorder="1" applyAlignment="1" applyProtection="1">
      <alignment horizontal="left" vertical="center"/>
      <protection locked="0"/>
    </xf>
    <xf numFmtId="0" fontId="22" fillId="12" borderId="4" xfId="0" applyFont="1" applyFill="1" applyBorder="1" applyAlignment="1" applyProtection="1">
      <alignment horizontal="left" vertical="center"/>
      <protection locked="0"/>
    </xf>
    <xf numFmtId="0" fontId="26" fillId="12" borderId="2"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center" wrapText="1"/>
      <protection locked="0"/>
    </xf>
    <xf numFmtId="0" fontId="26" fillId="12" borderId="2" xfId="0" applyFont="1" applyFill="1" applyBorder="1" applyAlignment="1">
      <alignment horizontal="left" vertical="center" textRotation="90"/>
    </xf>
    <xf numFmtId="0" fontId="26" fillId="12" borderId="4" xfId="0" applyFont="1" applyFill="1" applyBorder="1" applyAlignment="1">
      <alignment horizontal="left" vertical="center" textRotation="90"/>
    </xf>
    <xf numFmtId="9" fontId="26" fillId="12" borderId="2" xfId="0" applyNumberFormat="1" applyFont="1" applyFill="1" applyBorder="1" applyAlignment="1">
      <alignment horizontal="left" vertical="center" textRotation="90"/>
    </xf>
    <xf numFmtId="9" fontId="26" fillId="14" borderId="2" xfId="0" applyNumberFormat="1"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0" fontId="26" fillId="12" borderId="2"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14" fontId="26" fillId="12" borderId="2"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0" fontId="26" fillId="0" borderId="4" xfId="0" applyFont="1" applyBorder="1" applyAlignment="1" applyProtection="1">
      <alignment horizontal="center" vertical="center"/>
      <protection locked="0"/>
    </xf>
    <xf numFmtId="164" fontId="26" fillId="15" borderId="2" xfId="3" applyFont="1" applyFill="1" applyBorder="1" applyAlignment="1" applyProtection="1">
      <alignment horizontal="center" vertical="center" textRotation="90"/>
      <protection hidden="1"/>
    </xf>
    <xf numFmtId="0" fontId="26" fillId="0" borderId="4" xfId="0" applyFont="1" applyBorder="1" applyAlignment="1">
      <alignment horizontal="center" vertical="center" textRotation="90"/>
    </xf>
    <xf numFmtId="9" fontId="26" fillId="9" borderId="2" xfId="1" applyFont="1" applyFill="1" applyBorder="1" applyAlignment="1" applyProtection="1">
      <alignment horizontal="left" vertical="center" textRotation="90"/>
    </xf>
    <xf numFmtId="0" fontId="26" fillId="9" borderId="4" xfId="0" applyFont="1" applyFill="1" applyBorder="1" applyAlignment="1">
      <alignment horizontal="left" vertical="center" textRotation="90"/>
    </xf>
    <xf numFmtId="9" fontId="26" fillId="12" borderId="2" xfId="1" applyFont="1" applyFill="1" applyBorder="1" applyAlignment="1" applyProtection="1">
      <alignment horizontal="left" vertical="center" wrapText="1"/>
      <protection locked="0"/>
    </xf>
    <xf numFmtId="9" fontId="26" fillId="10" borderId="2" xfId="1" applyFont="1" applyFill="1" applyBorder="1" applyAlignment="1" applyProtection="1">
      <alignment horizontal="left" vertical="center"/>
    </xf>
    <xf numFmtId="0" fontId="26" fillId="10" borderId="4" xfId="0" applyFont="1" applyFill="1" applyBorder="1" applyAlignment="1">
      <alignment horizontal="left" vertical="center"/>
    </xf>
    <xf numFmtId="9" fontId="26" fillId="11" borderId="2" xfId="1" applyFont="1" applyFill="1" applyBorder="1" applyAlignment="1" applyProtection="1">
      <alignment horizontal="center" vertical="center" textRotation="90"/>
    </xf>
    <xf numFmtId="0" fontId="26" fillId="12" borderId="2" xfId="0" applyFont="1" applyFill="1" applyBorder="1" applyAlignment="1" applyProtection="1">
      <alignment horizontal="left" vertical="center" textRotation="255"/>
      <protection locked="0"/>
    </xf>
    <xf numFmtId="0" fontId="26" fillId="12" borderId="4" xfId="0" applyFont="1" applyFill="1" applyBorder="1" applyAlignment="1">
      <alignment horizontal="left" vertical="center" textRotation="255"/>
    </xf>
    <xf numFmtId="0" fontId="26" fillId="14" borderId="2" xfId="0" applyFont="1" applyFill="1" applyBorder="1" applyAlignment="1">
      <alignment horizontal="left" vertical="center"/>
    </xf>
    <xf numFmtId="0" fontId="26" fillId="14" borderId="4" xfId="0" applyFont="1" applyFill="1" applyBorder="1" applyAlignment="1">
      <alignment horizontal="left" vertical="center"/>
    </xf>
    <xf numFmtId="0" fontId="26" fillId="12" borderId="2" xfId="0" applyFont="1" applyFill="1" applyBorder="1" applyAlignment="1" applyProtection="1">
      <alignment horizontal="center" vertical="center"/>
      <protection locked="0"/>
    </xf>
    <xf numFmtId="0" fontId="26" fillId="12" borderId="4" xfId="0" applyFont="1" applyFill="1" applyBorder="1" applyAlignment="1" applyProtection="1">
      <alignment horizontal="center" vertical="center"/>
      <protection locked="0"/>
    </xf>
    <xf numFmtId="9" fontId="26" fillId="14" borderId="2" xfId="1" applyFont="1" applyFill="1" applyBorder="1" applyAlignment="1" applyProtection="1">
      <alignment horizontal="left" vertical="center" textRotation="90"/>
    </xf>
    <xf numFmtId="0" fontId="26" fillId="14" borderId="4" xfId="0" applyFont="1" applyFill="1" applyBorder="1" applyAlignment="1">
      <alignment horizontal="left" vertical="center" textRotation="90"/>
    </xf>
    <xf numFmtId="9" fontId="26" fillId="12" borderId="2" xfId="1" applyFont="1" applyFill="1" applyBorder="1" applyAlignment="1" applyProtection="1">
      <alignment horizontal="left" vertical="center"/>
    </xf>
    <xf numFmtId="9" fontId="22" fillId="19" borderId="2" xfId="1" applyFont="1" applyFill="1" applyBorder="1" applyAlignment="1" applyProtection="1">
      <alignment horizontal="center" vertical="center" textRotation="90"/>
    </xf>
    <xf numFmtId="9" fontId="26" fillId="12" borderId="2" xfId="1" applyFont="1" applyFill="1" applyBorder="1" applyAlignment="1" applyProtection="1">
      <alignment horizontal="left" vertical="center" textRotation="90"/>
    </xf>
    <xf numFmtId="164" fontId="26" fillId="0" borderId="2" xfId="3" applyFont="1" applyBorder="1" applyAlignment="1" applyProtection="1">
      <alignment horizontal="center" vertical="center"/>
      <protection hidden="1"/>
    </xf>
    <xf numFmtId="0" fontId="22" fillId="12" borderId="2" xfId="0" applyFont="1" applyFill="1" applyBorder="1" applyAlignment="1" applyProtection="1">
      <alignment horizontal="left" vertical="center" textRotation="90"/>
      <protection locked="0"/>
    </xf>
    <xf numFmtId="0" fontId="26" fillId="12" borderId="2" xfId="0" applyFont="1" applyFill="1" applyBorder="1" applyAlignment="1">
      <alignment horizontal="justify" wrapText="1"/>
    </xf>
    <xf numFmtId="0" fontId="26" fillId="12" borderId="4" xfId="0" applyFont="1" applyFill="1" applyBorder="1" applyAlignment="1">
      <alignment horizontal="justify" wrapText="1"/>
    </xf>
    <xf numFmtId="0" fontId="26" fillId="12" borderId="2" xfId="0" applyFont="1" applyFill="1" applyBorder="1" applyAlignment="1">
      <alignment horizontal="left"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15" borderId="2" xfId="0" applyFont="1" applyFill="1" applyBorder="1" applyAlignment="1">
      <alignment horizontal="center" vertical="center" textRotation="90"/>
    </xf>
    <xf numFmtId="0" fontId="26" fillId="0" borderId="2" xfId="0" applyFont="1" applyBorder="1" applyAlignment="1">
      <alignment horizontal="left" vertical="center" wrapText="1"/>
    </xf>
    <xf numFmtId="0" fontId="22" fillId="0" borderId="2" xfId="0" applyFont="1" applyBorder="1" applyAlignment="1">
      <alignment horizontal="left" vertical="center" wrapText="1"/>
    </xf>
    <xf numFmtId="0" fontId="26" fillId="12" borderId="2" xfId="0" applyFont="1" applyFill="1" applyBorder="1" applyAlignment="1">
      <alignment horizontal="justify" vertical="center" wrapText="1"/>
    </xf>
    <xf numFmtId="0" fontId="26" fillId="12" borderId="4" xfId="0" applyFont="1" applyFill="1" applyBorder="1" applyAlignment="1">
      <alignment horizontal="justify" vertical="center" wrapText="1"/>
    </xf>
    <xf numFmtId="0" fontId="27" fillId="12" borderId="2" xfId="0" applyFont="1" applyFill="1" applyBorder="1" applyAlignment="1" applyProtection="1">
      <alignment horizontal="center" vertical="center" wrapText="1"/>
      <protection locked="0"/>
    </xf>
    <xf numFmtId="0" fontId="27" fillId="12" borderId="3" xfId="0" applyFont="1" applyFill="1" applyBorder="1" applyAlignment="1" applyProtection="1">
      <alignment horizontal="center" vertical="center" wrapText="1"/>
      <protection locked="0"/>
    </xf>
    <xf numFmtId="9" fontId="26" fillId="14"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0" borderId="4" xfId="0" applyFont="1" applyBorder="1" applyAlignment="1">
      <alignment vertical="center" wrapText="1"/>
    </xf>
    <xf numFmtId="0" fontId="26" fillId="10" borderId="2" xfId="0" applyFont="1" applyFill="1" applyBorder="1" applyAlignment="1">
      <alignment vertical="center"/>
    </xf>
    <xf numFmtId="0" fontId="26" fillId="10" borderId="4" xfId="0" applyFont="1" applyFill="1" applyBorder="1" applyAlignment="1">
      <alignment vertical="center"/>
    </xf>
    <xf numFmtId="9" fontId="26" fillId="0" borderId="2" xfId="0" applyNumberFormat="1" applyFont="1" applyBorder="1" applyAlignment="1">
      <alignment horizontal="center" vertical="center" textRotation="90"/>
    </xf>
    <xf numFmtId="0" fontId="26" fillId="12" borderId="3" xfId="0" applyFont="1" applyFill="1" applyBorder="1" applyAlignment="1">
      <alignment horizontal="left" vertical="center" wrapText="1"/>
    </xf>
    <xf numFmtId="0" fontId="22" fillId="12" borderId="2" xfId="0" applyFont="1" applyFill="1" applyBorder="1" applyAlignment="1">
      <alignment horizontal="left"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vertical="center" wrapText="1"/>
    </xf>
    <xf numFmtId="0" fontId="26" fillId="12" borderId="4" xfId="0" applyFont="1" applyFill="1" applyBorder="1" applyAlignment="1">
      <alignment vertical="center" wrapText="1"/>
    </xf>
    <xf numFmtId="0" fontId="26" fillId="12" borderId="3" xfId="0" applyFont="1" applyFill="1" applyBorder="1" applyAlignment="1">
      <alignment horizontal="center" vertical="center" wrapText="1"/>
    </xf>
    <xf numFmtId="0" fontId="26" fillId="12" borderId="3" xfId="0" applyFont="1" applyFill="1" applyBorder="1" applyAlignment="1">
      <alignment horizontal="justify" wrapText="1"/>
    </xf>
    <xf numFmtId="0" fontId="26" fillId="12" borderId="3" xfId="0" applyFont="1" applyFill="1" applyBorder="1" applyAlignment="1">
      <alignment horizontal="justify" vertical="center" wrapText="1"/>
    </xf>
    <xf numFmtId="14" fontId="27" fillId="12" borderId="2" xfId="0" applyNumberFormat="1" applyFont="1" applyFill="1" applyBorder="1" applyAlignment="1" applyProtection="1">
      <alignment horizontal="center" vertical="center" wrapText="1"/>
      <protection locked="0"/>
    </xf>
    <xf numFmtId="0" fontId="35" fillId="0" borderId="3" xfId="0" applyFont="1" applyBorder="1" applyAlignment="1">
      <alignment horizontal="center" vertical="center" wrapText="1"/>
    </xf>
    <xf numFmtId="14" fontId="26" fillId="12" borderId="2" xfId="0" applyNumberFormat="1" applyFont="1" applyFill="1" applyBorder="1" applyAlignment="1">
      <alignment horizontal="center" vertical="center" wrapText="1"/>
    </xf>
    <xf numFmtId="0" fontId="26" fillId="0" borderId="3" xfId="0" applyFont="1" applyBorder="1" applyAlignment="1">
      <alignment vertical="center" wrapText="1"/>
    </xf>
    <xf numFmtId="0" fontId="26" fillId="10" borderId="3" xfId="0" applyFont="1" applyFill="1" applyBorder="1" applyAlignment="1">
      <alignment vertical="center"/>
    </xf>
    <xf numFmtId="0" fontId="26" fillId="6" borderId="2" xfId="0" applyFont="1" applyFill="1" applyBorder="1" applyAlignment="1">
      <alignment horizontal="center" vertical="center" textRotation="90"/>
    </xf>
    <xf numFmtId="0" fontId="26" fillId="0" borderId="3" xfId="0" applyFont="1" applyBorder="1" applyAlignment="1">
      <alignment horizontal="center" vertical="center" textRotation="90"/>
    </xf>
    <xf numFmtId="0" fontId="26" fillId="14" borderId="3" xfId="0" applyFont="1" applyFill="1" applyBorder="1" applyAlignment="1">
      <alignment horizontal="center" vertical="center" textRotation="90"/>
    </xf>
    <xf numFmtId="0" fontId="26" fillId="14" borderId="4" xfId="0" applyFont="1" applyFill="1" applyBorder="1" applyAlignment="1">
      <alignment horizontal="center" vertical="center" textRotation="90"/>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8" fillId="12" borderId="10" xfId="0" applyFont="1" applyFill="1" applyBorder="1" applyAlignment="1" applyProtection="1">
      <alignment horizontal="center" vertical="center" wrapText="1"/>
      <protection locked="0"/>
    </xf>
    <xf numFmtId="0" fontId="28" fillId="12" borderId="3" xfId="0" applyFont="1" applyFill="1" applyBorder="1" applyAlignment="1" applyProtection="1">
      <alignment horizontal="center" vertical="center" wrapText="1"/>
      <protection locked="0"/>
    </xf>
    <xf numFmtId="49" fontId="28" fillId="12" borderId="2" xfId="0" applyNumberFormat="1" applyFont="1" applyFill="1" applyBorder="1" applyAlignment="1" applyProtection="1">
      <alignment horizontal="center" vertical="center" wrapText="1"/>
      <protection locked="0"/>
    </xf>
    <xf numFmtId="49" fontId="28" fillId="12" borderId="4" xfId="0" applyNumberFormat="1" applyFont="1" applyFill="1" applyBorder="1" applyAlignment="1" applyProtection="1">
      <alignment horizontal="center" vertical="center" wrapText="1"/>
      <protection locked="0"/>
    </xf>
    <xf numFmtId="0" fontId="28" fillId="12" borderId="2" xfId="0" applyFont="1" applyFill="1" applyBorder="1" applyAlignment="1" applyProtection="1">
      <alignment horizontal="center" vertical="center" wrapText="1"/>
      <protection locked="0"/>
    </xf>
    <xf numFmtId="0" fontId="28" fillId="12" borderId="4" xfId="0" applyFont="1" applyFill="1" applyBorder="1" applyAlignment="1" applyProtection="1">
      <alignment horizontal="center" vertical="center" wrapText="1"/>
      <protection locked="0"/>
    </xf>
    <xf numFmtId="49" fontId="28" fillId="12" borderId="2" xfId="0" applyNumberFormat="1" applyFont="1" applyFill="1" applyBorder="1" applyAlignment="1" applyProtection="1">
      <alignment horizontal="left" vertical="center" wrapText="1"/>
      <protection locked="0"/>
    </xf>
    <xf numFmtId="49" fontId="28" fillId="12" borderId="4" xfId="0" applyNumberFormat="1" applyFont="1" applyFill="1" applyBorder="1" applyAlignment="1" applyProtection="1">
      <alignment horizontal="left" vertical="center" wrapText="1"/>
      <protection locked="0"/>
    </xf>
    <xf numFmtId="14" fontId="28" fillId="12" borderId="2" xfId="0" applyNumberFormat="1" applyFont="1" applyFill="1" applyBorder="1" applyAlignment="1" applyProtection="1">
      <alignment horizontal="center" vertical="center" wrapText="1"/>
      <protection locked="0"/>
    </xf>
    <xf numFmtId="14" fontId="28" fillId="12" borderId="4" xfId="0" applyNumberFormat="1" applyFont="1" applyFill="1" applyBorder="1" applyAlignment="1" applyProtection="1">
      <alignment horizontal="center" vertical="center" wrapText="1"/>
      <protection locked="0"/>
    </xf>
    <xf numFmtId="9" fontId="26" fillId="14" borderId="2" xfId="0" applyNumberFormat="1" applyFont="1" applyFill="1" applyBorder="1" applyAlignment="1">
      <alignment vertical="center" textRotation="90"/>
    </xf>
    <xf numFmtId="0" fontId="26" fillId="0" borderId="3" xfId="0" applyFont="1" applyBorder="1" applyAlignment="1">
      <alignment vertical="center" textRotation="90"/>
    </xf>
    <xf numFmtId="0" fontId="26" fillId="0" borderId="4" xfId="0" applyFont="1" applyBorder="1" applyAlignment="1">
      <alignment vertical="center" textRotation="90"/>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horizontal="justify" vertical="top" wrapText="1"/>
    </xf>
    <xf numFmtId="0" fontId="26" fillId="12" borderId="4" xfId="0" applyFont="1" applyFill="1" applyBorder="1" applyAlignment="1">
      <alignment horizontal="justify" vertical="top" wrapText="1"/>
    </xf>
    <xf numFmtId="0" fontId="26" fillId="15" borderId="1" xfId="0" applyFont="1" applyFill="1" applyBorder="1" applyAlignment="1">
      <alignment horizontal="center" vertical="center" textRotation="90"/>
    </xf>
    <xf numFmtId="9" fontId="26" fillId="14" borderId="3"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0" fontId="26" fillId="0" borderId="3" xfId="0" applyFont="1" applyBorder="1" applyAlignment="1">
      <alignment wrapText="1"/>
    </xf>
    <xf numFmtId="0" fontId="26" fillId="0" borderId="4" xfId="0" applyFont="1" applyBorder="1" applyAlignment="1">
      <alignment wrapText="1"/>
    </xf>
    <xf numFmtId="0" fontId="26" fillId="6" borderId="1" xfId="0" applyFont="1" applyFill="1" applyBorder="1" applyAlignment="1">
      <alignment horizontal="center" vertical="center" textRotation="90"/>
    </xf>
    <xf numFmtId="0" fontId="26" fillId="6" borderId="1" xfId="0" applyFont="1" applyFill="1" applyBorder="1" applyAlignment="1">
      <alignment horizontal="center" vertical="center"/>
    </xf>
    <xf numFmtId="14" fontId="28" fillId="12" borderId="3" xfId="0" applyNumberFormat="1" applyFont="1" applyFill="1" applyBorder="1" applyAlignment="1" applyProtection="1">
      <alignment horizontal="center" vertical="center" wrapText="1"/>
      <protection locked="0"/>
    </xf>
    <xf numFmtId="49" fontId="28" fillId="12" borderId="3" xfId="0" applyNumberFormat="1" applyFont="1" applyFill="1" applyBorder="1" applyAlignment="1" applyProtection="1">
      <alignment horizontal="center" vertical="center" wrapText="1"/>
      <protection locked="0"/>
    </xf>
    <xf numFmtId="0" fontId="22" fillId="0" borderId="2" xfId="0" applyFont="1" applyBorder="1" applyAlignment="1" applyProtection="1">
      <alignment horizontal="left" vertical="center"/>
      <protection locked="0"/>
    </xf>
    <xf numFmtId="0" fontId="26" fillId="0" borderId="8"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49" fontId="28" fillId="12" borderId="11" xfId="0" applyNumberFormat="1" applyFont="1" applyFill="1" applyBorder="1" applyAlignment="1" applyProtection="1">
      <alignment horizontal="left" vertical="center" wrapText="1"/>
      <protection locked="0"/>
    </xf>
    <xf numFmtId="49" fontId="28" fillId="12" borderId="13" xfId="0" applyNumberFormat="1" applyFont="1" applyFill="1" applyBorder="1" applyAlignment="1" applyProtection="1">
      <alignment horizontal="left" vertical="center" wrapText="1"/>
      <protection locked="0"/>
    </xf>
    <xf numFmtId="49" fontId="28" fillId="12" borderId="15" xfId="0" applyNumberFormat="1" applyFont="1" applyFill="1" applyBorder="1" applyAlignment="1" applyProtection="1">
      <alignment horizontal="left" vertical="center" wrapText="1"/>
      <protection locked="0"/>
    </xf>
    <xf numFmtId="0" fontId="26" fillId="14" borderId="3" xfId="0" applyFont="1" applyFill="1" applyBorder="1" applyAlignment="1">
      <alignment horizontal="left" vertical="center" textRotation="90"/>
    </xf>
    <xf numFmtId="9" fontId="26" fillId="0" borderId="2" xfId="1" applyFont="1" applyFill="1" applyBorder="1" applyAlignment="1" applyProtection="1">
      <alignment horizontal="left" vertical="center" wrapText="1"/>
      <protection locked="0"/>
    </xf>
    <xf numFmtId="0" fontId="26" fillId="10" borderId="3" xfId="0" applyFont="1" applyFill="1" applyBorder="1" applyAlignment="1">
      <alignment horizontal="left" vertical="center"/>
    </xf>
    <xf numFmtId="0" fontId="27" fillId="12" borderId="1" xfId="0" applyFont="1" applyFill="1" applyBorder="1" applyAlignment="1" applyProtection="1">
      <alignment horizontal="center" vertical="center" wrapText="1"/>
      <protection locked="0"/>
    </xf>
    <xf numFmtId="0" fontId="26" fillId="15" borderId="3" xfId="0" applyFont="1" applyFill="1" applyBorder="1" applyAlignment="1">
      <alignment horizontal="center" vertical="center" textRotation="90"/>
    </xf>
    <xf numFmtId="0" fontId="26" fillId="0" borderId="3" xfId="0" applyFont="1" applyBorder="1" applyAlignment="1">
      <alignment horizontal="left" vertical="center" textRotation="90"/>
    </xf>
    <xf numFmtId="0" fontId="26" fillId="0" borderId="4" xfId="0" applyFont="1" applyBorder="1" applyAlignment="1">
      <alignment horizontal="left" vertical="center" textRotation="90"/>
    </xf>
    <xf numFmtId="0" fontId="26" fillId="10" borderId="2" xfId="0" applyFont="1" applyFill="1" applyBorder="1" applyAlignment="1">
      <alignment horizontal="left" vertical="center"/>
    </xf>
    <xf numFmtId="0" fontId="26" fillId="0" borderId="2" xfId="0" applyFont="1" applyBorder="1" applyAlignment="1">
      <alignment horizontal="center"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6" fillId="0" borderId="2" xfId="0" applyFont="1" applyBorder="1" applyAlignment="1">
      <alignment horizontal="justify" vertical="center" wrapText="1"/>
    </xf>
    <xf numFmtId="0" fontId="26" fillId="0" borderId="3" xfId="0" applyFont="1" applyBorder="1" applyAlignment="1">
      <alignment horizontal="justify" vertical="center" wrapText="1"/>
    </xf>
    <xf numFmtId="0" fontId="26" fillId="0" borderId="4" xfId="0" applyFont="1" applyBorder="1" applyAlignment="1">
      <alignment horizontal="justify" vertical="center" wrapText="1"/>
    </xf>
    <xf numFmtId="9" fontId="26" fillId="6" borderId="2" xfId="1" applyFont="1" applyFill="1" applyBorder="1" applyAlignment="1" applyProtection="1">
      <alignment horizontal="center" vertical="center" textRotation="90"/>
    </xf>
    <xf numFmtId="0" fontId="26" fillId="6" borderId="3" xfId="0" applyFont="1" applyFill="1" applyBorder="1" applyAlignment="1">
      <alignment horizontal="center" vertical="center" textRotation="90"/>
    </xf>
    <xf numFmtId="0" fontId="26" fillId="6" borderId="4" xfId="0" applyFont="1" applyFill="1" applyBorder="1" applyAlignment="1">
      <alignment horizontal="center" vertical="center" textRotation="90"/>
    </xf>
    <xf numFmtId="49" fontId="27" fillId="12" borderId="2" xfId="0" applyNumberFormat="1" applyFont="1" applyFill="1" applyBorder="1" applyAlignment="1" applyProtection="1">
      <alignment horizontal="center" vertical="center" wrapText="1"/>
      <protection locked="0"/>
    </xf>
    <xf numFmtId="49" fontId="27" fillId="12" borderId="4" xfId="0" applyNumberFormat="1" applyFont="1" applyFill="1" applyBorder="1" applyAlignment="1" applyProtection="1">
      <alignment horizontal="center" vertical="center" wrapText="1"/>
      <protection locked="0"/>
    </xf>
    <xf numFmtId="14" fontId="27" fillId="12" borderId="4" xfId="0" applyNumberFormat="1" applyFont="1" applyFill="1" applyBorder="1" applyAlignment="1" applyProtection="1">
      <alignment horizontal="center" vertical="center" wrapText="1"/>
      <protection locked="0"/>
    </xf>
    <xf numFmtId="0" fontId="26" fillId="15" borderId="4" xfId="0" applyFont="1" applyFill="1" applyBorder="1" applyAlignment="1">
      <alignment horizontal="center" vertical="center" textRotation="90"/>
    </xf>
    <xf numFmtId="49" fontId="27" fillId="12" borderId="11" xfId="0" applyNumberFormat="1" applyFont="1" applyFill="1" applyBorder="1" applyAlignment="1" applyProtection="1">
      <alignment horizontal="center" vertical="center" wrapText="1"/>
      <protection locked="0"/>
    </xf>
    <xf numFmtId="49" fontId="27" fillId="12" borderId="15" xfId="0" applyNumberFormat="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textRotation="90"/>
      <protection locked="0"/>
    </xf>
    <xf numFmtId="0" fontId="26" fillId="12" borderId="2" xfId="0" applyFont="1" applyFill="1" applyBorder="1" applyAlignment="1">
      <alignment horizontal="justify" vertical="top" wrapText="1"/>
    </xf>
    <xf numFmtId="164" fontId="26" fillId="0" borderId="2" xfId="3" applyFont="1" applyBorder="1" applyAlignment="1" applyProtection="1">
      <alignment horizontal="center" vertical="center" textRotation="90"/>
      <protection hidden="1"/>
    </xf>
    <xf numFmtId="9" fontId="26" fillId="10" borderId="2" xfId="0" applyNumberFormat="1" applyFont="1" applyFill="1" applyBorder="1" applyAlignment="1">
      <alignment horizontal="left" vertical="center" textRotation="90"/>
    </xf>
    <xf numFmtId="0" fontId="27" fillId="12" borderId="4" xfId="0" applyFont="1" applyFill="1" applyBorder="1" applyAlignment="1" applyProtection="1">
      <alignment horizontal="center" vertical="center" wrapText="1"/>
      <protection locked="0"/>
    </xf>
    <xf numFmtId="0" fontId="12" fillId="12" borderId="2"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protection locked="0"/>
    </xf>
    <xf numFmtId="0" fontId="26" fillId="6" borderId="3" xfId="0" applyFont="1" applyFill="1" applyBorder="1" applyAlignment="1">
      <alignment horizontal="center" vertical="center"/>
    </xf>
    <xf numFmtId="9" fontId="26" fillId="13" borderId="2" xfId="0" applyNumberFormat="1" applyFont="1" applyFill="1" applyBorder="1" applyAlignment="1">
      <alignment horizontal="center" vertical="center" textRotation="90"/>
    </xf>
    <xf numFmtId="0" fontId="26" fillId="6" borderId="4" xfId="0" applyFont="1" applyFill="1" applyBorder="1" applyAlignment="1">
      <alignment horizontal="center" vertical="center"/>
    </xf>
    <xf numFmtId="0" fontId="10" fillId="6" borderId="1" xfId="0" applyFont="1" applyFill="1" applyBorder="1" applyAlignment="1" applyProtection="1">
      <alignment horizontal="center" vertical="center"/>
      <protection locked="0"/>
    </xf>
    <xf numFmtId="0" fontId="26" fillId="12" borderId="2" xfId="0" applyFont="1" applyFill="1" applyBorder="1" applyAlignment="1" applyProtection="1">
      <alignment horizontal="center" vertical="top"/>
      <protection locked="0"/>
    </xf>
    <xf numFmtId="0" fontId="26" fillId="12" borderId="2" xfId="0" applyFont="1" applyFill="1" applyBorder="1" applyAlignment="1" applyProtection="1">
      <alignment horizontal="center" vertical="top" wrapText="1"/>
      <protection locked="0"/>
    </xf>
    <xf numFmtId="0" fontId="33" fillId="12" borderId="2" xfId="4"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9" fontId="35" fillId="0" borderId="2" xfId="0" applyNumberFormat="1" applyFont="1" applyBorder="1" applyAlignment="1" applyProtection="1">
      <alignment horizontal="center" vertical="center" wrapText="1"/>
      <protection locked="0"/>
    </xf>
    <xf numFmtId="9" fontId="35" fillId="0" borderId="3" xfId="0" applyNumberFormat="1" applyFont="1" applyBorder="1" applyAlignment="1" applyProtection="1">
      <alignment horizontal="center" vertical="center" wrapText="1"/>
      <protection locked="0"/>
    </xf>
    <xf numFmtId="9" fontId="35" fillId="0" borderId="4" xfId="0" applyNumberFormat="1" applyFont="1" applyBorder="1" applyAlignment="1" applyProtection="1">
      <alignment horizontal="center" vertical="center" wrapText="1"/>
      <protection locked="0"/>
    </xf>
    <xf numFmtId="0" fontId="33" fillId="0" borderId="2" xfId="4" applyFont="1" applyFill="1" applyBorder="1" applyAlignment="1" applyProtection="1">
      <alignment horizontal="center" vertical="center" wrapText="1"/>
      <protection locked="0"/>
    </xf>
    <xf numFmtId="0" fontId="36" fillId="0" borderId="3" xfId="4" applyFont="1" applyFill="1" applyBorder="1" applyAlignment="1" applyProtection="1">
      <alignment horizontal="center" vertical="center" wrapText="1"/>
      <protection locked="0"/>
    </xf>
    <xf numFmtId="0" fontId="36" fillId="0" borderId="4" xfId="4" applyFont="1" applyFill="1" applyBorder="1" applyAlignment="1" applyProtection="1">
      <alignment horizontal="center" vertical="center" wrapText="1"/>
      <protection locked="0"/>
    </xf>
    <xf numFmtId="0" fontId="33" fillId="12" borderId="3" xfId="4" applyFont="1" applyFill="1" applyBorder="1" applyAlignment="1" applyProtection="1">
      <alignment horizontal="center" vertical="center" wrapText="1"/>
      <protection locked="0"/>
    </xf>
    <xf numFmtId="0" fontId="33" fillId="12" borderId="4" xfId="4" applyFont="1" applyFill="1" applyBorder="1" applyAlignment="1" applyProtection="1">
      <alignment horizontal="center" vertical="center" wrapText="1"/>
      <protection locked="0"/>
    </xf>
    <xf numFmtId="0" fontId="26" fillId="12" borderId="3" xfId="0" applyFont="1" applyFill="1" applyBorder="1" applyAlignment="1" applyProtection="1">
      <alignment horizontal="center" vertical="center"/>
      <protection locked="0"/>
    </xf>
    <xf numFmtId="0" fontId="12" fillId="12" borderId="3" xfId="0" applyFont="1" applyFill="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1" fontId="26" fillId="0" borderId="2" xfId="0" applyNumberFormat="1" applyFont="1" applyBorder="1" applyAlignment="1" applyProtection="1">
      <alignment horizontal="center" vertical="center"/>
      <protection locked="0"/>
    </xf>
    <xf numFmtId="1" fontId="26" fillId="0" borderId="4" xfId="0" applyNumberFormat="1" applyFont="1" applyBorder="1" applyAlignment="1" applyProtection="1">
      <alignment horizontal="center" vertical="center"/>
      <protection locked="0"/>
    </xf>
    <xf numFmtId="14" fontId="35" fillId="0" borderId="2" xfId="0" applyNumberFormat="1" applyFont="1" applyBorder="1" applyAlignment="1" applyProtection="1">
      <alignment horizontal="center" vertical="center" wrapText="1"/>
      <protection locked="0"/>
    </xf>
    <xf numFmtId="14" fontId="35" fillId="0" borderId="4" xfId="0" applyNumberFormat="1"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3" fillId="0" borderId="3" xfId="4" applyFont="1" applyFill="1" applyBorder="1" applyAlignment="1" applyProtection="1">
      <alignment horizontal="center" vertical="center" wrapText="1"/>
      <protection locked="0"/>
    </xf>
    <xf numFmtId="0" fontId="33" fillId="0" borderId="4" xfId="4"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12" borderId="23" xfId="0" applyFont="1" applyFill="1" applyBorder="1" applyAlignment="1" applyProtection="1">
      <alignment horizontal="center" vertical="center"/>
      <protection locked="0"/>
    </xf>
    <xf numFmtId="0" fontId="12" fillId="12" borderId="22" xfId="0" applyFont="1" applyFill="1" applyBorder="1" applyAlignment="1" applyProtection="1">
      <alignment horizontal="center" vertical="center"/>
      <protection locked="0"/>
    </xf>
    <xf numFmtId="0" fontId="35" fillId="0" borderId="3" xfId="0" applyFont="1" applyBorder="1" applyAlignment="1">
      <alignment vertical="center"/>
    </xf>
    <xf numFmtId="0" fontId="35" fillId="0" borderId="4" xfId="0" applyFont="1" applyBorder="1" applyAlignment="1">
      <alignment vertical="center"/>
    </xf>
    <xf numFmtId="9" fontId="33" fillId="0" borderId="2" xfId="4" applyNumberFormat="1" applyFont="1" applyBorder="1" applyAlignment="1" applyProtection="1">
      <alignment horizontal="center" vertical="center" wrapText="1"/>
      <protection locked="0"/>
    </xf>
    <xf numFmtId="0" fontId="35" fillId="0" borderId="3" xfId="0" applyFont="1" applyBorder="1" applyAlignment="1">
      <alignment vertical="center" wrapText="1"/>
    </xf>
    <xf numFmtId="0" fontId="35" fillId="0" borderId="4"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35"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13" fontId="26" fillId="0" borderId="2" xfId="0" applyNumberFormat="1" applyFont="1" applyBorder="1" applyAlignment="1" applyProtection="1">
      <alignment horizontal="center" vertical="center"/>
      <protection locked="0"/>
    </xf>
    <xf numFmtId="16" fontId="26" fillId="0" borderId="2" xfId="0" applyNumberFormat="1" applyFont="1" applyBorder="1" applyAlignment="1" applyProtection="1">
      <alignment horizontal="center" vertical="center"/>
      <protection locked="0"/>
    </xf>
    <xf numFmtId="0" fontId="33" fillId="0" borderId="2" xfId="4" applyFont="1" applyFill="1" applyBorder="1" applyAlignment="1" applyProtection="1">
      <alignment horizontal="left" vertical="center" wrapText="1"/>
      <protection locked="0"/>
    </xf>
    <xf numFmtId="0" fontId="35" fillId="0" borderId="3" xfId="0" applyFont="1" applyBorder="1" applyAlignment="1">
      <alignment horizontal="left" vertical="center" wrapText="1"/>
    </xf>
    <xf numFmtId="0" fontId="35" fillId="12" borderId="4" xfId="0" applyFont="1" applyFill="1" applyBorder="1" applyAlignment="1">
      <alignment horizontal="center" vertical="center"/>
    </xf>
    <xf numFmtId="0" fontId="35" fillId="12" borderId="4" xfId="0" applyFont="1" applyFill="1" applyBorder="1" applyAlignment="1">
      <alignment horizontal="center" vertical="center" wrapText="1"/>
    </xf>
    <xf numFmtId="1" fontId="26" fillId="12" borderId="2" xfId="0" applyNumberFormat="1" applyFont="1" applyFill="1" applyBorder="1" applyAlignment="1" applyProtection="1">
      <alignment horizontal="center" vertical="center"/>
      <protection locked="0"/>
    </xf>
    <xf numFmtId="1" fontId="35" fillId="12" borderId="4" xfId="0" applyNumberFormat="1" applyFont="1" applyFill="1" applyBorder="1" applyAlignment="1">
      <alignment horizontal="center" vertical="center"/>
    </xf>
    <xf numFmtId="14" fontId="35" fillId="0" borderId="3" xfId="0" applyNumberFormat="1" applyFont="1" applyBorder="1" applyAlignment="1">
      <alignment vertical="center"/>
    </xf>
    <xf numFmtId="14" fontId="35" fillId="0" borderId="4" xfId="0" applyNumberFormat="1" applyFont="1" applyBorder="1" applyAlignment="1">
      <alignment vertical="center"/>
    </xf>
    <xf numFmtId="0" fontId="35" fillId="12" borderId="4" xfId="0" applyFont="1" applyFill="1" applyBorder="1" applyAlignment="1">
      <alignment horizontal="left" vertical="center" wrapText="1"/>
    </xf>
    <xf numFmtId="0" fontId="26" fillId="0" borderId="1" xfId="0" applyFont="1" applyBorder="1" applyAlignment="1" applyProtection="1">
      <alignment horizontal="center" vertical="center"/>
      <protection locked="0"/>
    </xf>
    <xf numFmtId="0" fontId="26" fillId="0" borderId="1" xfId="0" applyFont="1" applyBorder="1" applyAlignment="1" applyProtection="1">
      <alignment horizontal="left" vertical="center" wrapText="1"/>
      <protection locked="0"/>
    </xf>
    <xf numFmtId="9" fontId="26" fillId="0" borderId="1" xfId="1" applyFont="1" applyBorder="1" applyAlignment="1" applyProtection="1">
      <alignment horizontal="center" vertical="center"/>
      <protection locked="0"/>
    </xf>
    <xf numFmtId="9" fontId="26" fillId="0" borderId="2" xfId="1"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1" borderId="4" xfId="0" applyFill="1" applyBorder="1" applyAlignment="1">
      <alignment horizontal="center" vertical="center"/>
    </xf>
    <xf numFmtId="0" fontId="0" fillId="21" borderId="1" xfId="0" applyFill="1" applyBorder="1" applyAlignment="1">
      <alignment horizontal="center" vertical="center"/>
    </xf>
  </cellXfs>
  <cellStyles count="5">
    <cellStyle name="Excel Built-in Normal" xfId="3" xr:uid="{082554E1-098B-457A-8AB3-51B853020844}"/>
    <cellStyle name="Hipervínculo" xfId="4" builtinId="8"/>
    <cellStyle name="Normal" xfId="0" builtinId="0"/>
    <cellStyle name="Normal 2" xfId="2" xr:uid="{8A667408-E1BE-4B62-9108-40DF69D91E8F}"/>
    <cellStyle name="Porcentaje" xfId="1" builtinId="5"/>
  </cellStyles>
  <dxfs count="144">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FFFF00"/>
        </patternFill>
      </fill>
    </dxf>
    <dxf>
      <fill>
        <patternFill>
          <bgColor rgb="FFFFC0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6821266" y="132159"/>
          <a:ext cx="2629577"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4" TargetMode="External"/><Relationship Id="rId13" Type="http://schemas.openxmlformats.org/officeDocument/2006/relationships/hyperlink" Target="file:///\\172.26.1.6\pub\RIESGOS%202024\2do%20Cuatrimestre%202024\Oficina%20de%20Control%20Disciplinario%20Interno\D22" TargetMode="External"/><Relationship Id="rId18"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1" TargetMode="External"/><Relationship Id="rId3" Type="http://schemas.openxmlformats.org/officeDocument/2006/relationships/hyperlink" Target="file:///\\172.26.1.6\pub\RIESGOS%202024\2do%20Cuatrimestre%202024\Administraci&#243;n%20del%20Patrimonio%20Inmobiliario\Riesgo%20D5" TargetMode="External"/><Relationship Id="rId21" Type="http://schemas.openxmlformats.org/officeDocument/2006/relationships/printerSettings" Target="../printerSettings/printerSettings1.bin"/><Relationship Id="rId7"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3" TargetMode="External"/><Relationship Id="rId12" Type="http://schemas.openxmlformats.org/officeDocument/2006/relationships/hyperlink" Target="file:///\\172.26.1.6\pub\RIESGOS%202024\2do%20Cuatrimestre%202024\Oficina%20de%20Control%20Disciplinario%20Interno\D21" TargetMode="External"/><Relationship Id="rId17"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0" TargetMode="External"/><Relationship Id="rId2" Type="http://schemas.openxmlformats.org/officeDocument/2006/relationships/hyperlink" Target="file:///\\172.26.1.6\pub\RIESGOS%202024\2do%20Cuatrimestre%202024\Oficina%20Asesora%20de%20Comunicaciones\D1" TargetMode="External"/><Relationship Id="rId16" Type="http://schemas.openxmlformats.org/officeDocument/2006/relationships/hyperlink" Target="file:///\\172.26.1.6\pub\RIESGOS%202024\2do%20Cuatrimestre%202024\Gesti&#243;n%20de%20la%20Tecnolog&#237;a%20y%20la%20Informaci&#243;n\3.%20Riesgos%20de%20la%20seguirdad%20de%20la%20informacion\evidencia%20riesgos%20de%20la%20informacion" TargetMode="External"/><Relationship Id="rId20"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5" TargetMode="External"/><Relationship Id="rId1" Type="http://schemas.openxmlformats.org/officeDocument/2006/relationships/hyperlink" Target="file:///\\172.26.1.6\pub\RIESGOS%202024\2do%20Cuatrimestre%202024\Atenci&#243;n%20al%20Ciudadano\D2" TargetMode="External"/><Relationship Id="rId6"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9" TargetMode="External"/><Relationship Id="rId11" Type="http://schemas.openxmlformats.org/officeDocument/2006/relationships/hyperlink" Target="file:///\\172.26.1.6\pub\RIESGOS%202024\2do%20Cuatrimestre%202024\Oficina%20Asesora%20de%20Planeaci&#243;n\D19" TargetMode="External"/><Relationship Id="rId24" Type="http://schemas.openxmlformats.org/officeDocument/2006/relationships/comments" Target="../comments1.xml"/><Relationship Id="rId5"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07" TargetMode="External"/><Relationship Id="rId15" Type="http://schemas.openxmlformats.org/officeDocument/2006/relationships/hyperlink" Target="file:///\\172.26.1.6\pub\RIESGOS%202024\2do%20Cuatrimestre%202024\Oficina%20de%20Control%20Interno" TargetMode="External"/><Relationship Id="rId23" Type="http://schemas.openxmlformats.org/officeDocument/2006/relationships/vmlDrawing" Target="../drawings/vmlDrawing1.vm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file:///\\172.26.1.6\pub\RIESGOS%202024\2do%20Cuatrimestre%202024\Gesti&#243;n%20de%20la%20Tecnolog&#237;a%20y%20la%20Informaci&#243;n\3.%20Riesgos%20de%20la%20seguirdad%20de%20la%20informacion\evidencia%20riesgos%20de%20la%20informacion\Evidencia%20D-12" TargetMode="External"/><Relationship Id="rId4" Type="http://schemas.openxmlformats.org/officeDocument/2006/relationships/hyperlink" Target="file:///\\172.26.1.6\pub\RIESGOS%202024\2do%20Cuatrimestre%202024\Defensa%20del%20Patrimonio%20Inmobiliario\Riesgo%20D6"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file:///\\172.26.1.6\pub\RIESGOS%202024\2do%20Cuatrimestre%202024\Talento%20Humano\Riesgo%20seguridad%20de%20la%20informacion\D18"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3A3E-EBF7-451C-B380-BE9101E247D2}">
  <dimension ref="B2:E8"/>
  <sheetViews>
    <sheetView workbookViewId="0">
      <selection activeCell="D13" sqref="D13"/>
    </sheetView>
  </sheetViews>
  <sheetFormatPr baseColWidth="10" defaultRowHeight="15"/>
  <cols>
    <col min="2" max="2" width="10.7109375" bestFit="1" customWidth="1"/>
    <col min="3" max="3" width="8.140625" bestFit="1" customWidth="1"/>
    <col min="4" max="4" width="19.140625" bestFit="1" customWidth="1"/>
    <col min="5" max="5" width="44.7109375" customWidth="1"/>
  </cols>
  <sheetData>
    <row r="2" spans="2:5">
      <c r="B2" s="496" t="s">
        <v>514</v>
      </c>
      <c r="C2" s="497"/>
      <c r="D2" s="497"/>
      <c r="E2" s="498"/>
    </row>
    <row r="3" spans="2:5">
      <c r="B3" s="503" t="s">
        <v>477</v>
      </c>
      <c r="C3" s="504" t="s">
        <v>478</v>
      </c>
      <c r="D3" s="504" t="s">
        <v>515</v>
      </c>
      <c r="E3" s="504" t="s">
        <v>397</v>
      </c>
    </row>
    <row r="4" spans="2:5" ht="60">
      <c r="B4" s="190">
        <v>45558</v>
      </c>
      <c r="C4" s="189" t="s">
        <v>63</v>
      </c>
      <c r="D4" s="31" t="s">
        <v>516</v>
      </c>
      <c r="E4" s="31" t="s">
        <v>517</v>
      </c>
    </row>
    <row r="5" spans="2:5" ht="30">
      <c r="B5" s="190">
        <v>45532</v>
      </c>
      <c r="C5" s="189" t="s">
        <v>93</v>
      </c>
      <c r="D5" s="31" t="s">
        <v>518</v>
      </c>
      <c r="E5" s="31" t="s">
        <v>519</v>
      </c>
    </row>
    <row r="6" spans="2:5" ht="60">
      <c r="B6" s="499">
        <v>45560</v>
      </c>
      <c r="C6" s="500" t="s">
        <v>155</v>
      </c>
      <c r="D6" s="501" t="s">
        <v>154</v>
      </c>
      <c r="E6" s="502" t="s">
        <v>520</v>
      </c>
    </row>
    <row r="7" spans="2:5" ht="60">
      <c r="B7" s="499">
        <v>45561</v>
      </c>
      <c r="C7" s="500" t="s">
        <v>166</v>
      </c>
      <c r="D7" s="502" t="s">
        <v>165</v>
      </c>
      <c r="E7" s="502" t="s">
        <v>520</v>
      </c>
    </row>
    <row r="8" spans="2:5" ht="60">
      <c r="B8" s="499">
        <v>45532</v>
      </c>
      <c r="C8" s="30" t="s">
        <v>324</v>
      </c>
      <c r="D8" s="187" t="s">
        <v>323</v>
      </c>
      <c r="E8" s="502" t="s">
        <v>521</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BC180"/>
  <sheetViews>
    <sheetView showGridLines="0" tabSelected="1" topLeftCell="AH1" zoomScale="82" zoomScaleNormal="82" workbookViewId="0">
      <pane ySplit="5" topLeftCell="A6" activePane="bottomLeft" state="frozenSplit"/>
      <selection pane="bottomLeft" activeCell="BB6" sqref="BB6:BB7"/>
    </sheetView>
  </sheetViews>
  <sheetFormatPr baseColWidth="10" defaultColWidth="11.140625" defaultRowHeight="15.75"/>
  <cols>
    <col min="1" max="1" width="21.7109375" style="22" customWidth="1"/>
    <col min="2" max="2" width="4.42578125" style="13" hidden="1" customWidth="1"/>
    <col min="3" max="3" width="18.7109375" style="13" customWidth="1"/>
    <col min="4" max="4" width="8.140625" style="13" customWidth="1"/>
    <col min="5" max="5" width="50.28515625" style="23" customWidth="1"/>
    <col min="6" max="6" width="44.5703125" style="13" customWidth="1"/>
    <col min="7" max="7" width="16.42578125" style="13" customWidth="1"/>
    <col min="8" max="8" width="21.7109375" style="24" hidden="1" customWidth="1"/>
    <col min="9" max="9" width="18.42578125" style="24" customWidth="1"/>
    <col min="10" max="10" width="20.5703125" style="24" customWidth="1"/>
    <col min="11" max="11" width="17.42578125" style="24" customWidth="1"/>
    <col min="12" max="12" width="22.140625" style="24" customWidth="1"/>
    <col min="13" max="13" width="20" style="13" hidden="1" customWidth="1"/>
    <col min="14" max="14" width="5" style="13" hidden="1" customWidth="1"/>
    <col min="15" max="18" width="20" style="13" hidden="1" customWidth="1"/>
    <col min="19" max="19" width="23.85546875" style="25" customWidth="1"/>
    <col min="20" max="20" width="4.7109375" style="25" customWidth="1"/>
    <col min="21" max="21" width="68.42578125" style="13" customWidth="1"/>
    <col min="22" max="22" width="13.28515625" style="24" customWidth="1"/>
    <col min="23" max="23" width="5.28515625" style="26" hidden="1" customWidth="1"/>
    <col min="24" max="24" width="4.85546875" style="26" hidden="1" customWidth="1"/>
    <col min="25" max="25" width="4.140625" style="13" hidden="1" customWidth="1"/>
    <col min="26" max="26" width="4.140625" style="26" hidden="1" customWidth="1"/>
    <col min="27" max="27" width="4.85546875" style="26" hidden="1" customWidth="1"/>
    <col min="28" max="28" width="4" style="26" hidden="1" customWidth="1"/>
    <col min="29" max="29" width="4" style="13" hidden="1" customWidth="1"/>
    <col min="30" max="33" width="3.42578125" style="13" hidden="1" customWidth="1"/>
    <col min="34" max="34" width="16" style="25" customWidth="1"/>
    <col min="35" max="35" width="12.7109375" style="24" customWidth="1"/>
    <col min="36" max="36" width="42.5703125" style="18" customWidth="1"/>
    <col min="37" max="37" width="35.42578125" style="27" customWidth="1"/>
    <col min="38" max="38" width="22.28515625" style="18" customWidth="1"/>
    <col min="39" max="39" width="15.7109375" style="18" customWidth="1"/>
    <col min="40" max="40" width="18.28515625" style="20" customWidth="1"/>
    <col min="41" max="41" width="18.42578125" style="20" customWidth="1"/>
    <col min="42" max="42" width="20.42578125" style="24" customWidth="1"/>
    <col min="43" max="43" width="21.7109375" style="27" customWidth="1"/>
    <col min="44" max="44" width="22.5703125" style="18" customWidth="1"/>
    <col min="45" max="45" width="16.7109375" style="18" customWidth="1"/>
    <col min="46" max="46" width="46.42578125" style="26" customWidth="1"/>
    <col min="47" max="47" width="38.140625" style="26" customWidth="1"/>
    <col min="48" max="48" width="25.42578125" style="26" customWidth="1"/>
    <col min="49" max="49" width="38" style="21" customWidth="1"/>
    <col min="50" max="50" width="34.85546875" style="24" customWidth="1"/>
    <col min="51" max="51" width="32.140625" style="18" customWidth="1"/>
    <col min="52" max="53" width="16.5703125" style="24" customWidth="1"/>
    <col min="54" max="54" width="24.140625" style="24" customWidth="1"/>
    <col min="55" max="55" width="35.140625" style="24" customWidth="1"/>
    <col min="56" max="16384" width="11.140625" style="13"/>
  </cols>
  <sheetData>
    <row r="1" spans="1:55" s="1" customFormat="1" ht="90.75" customHeight="1">
      <c r="A1" s="274"/>
      <c r="B1" s="275"/>
      <c r="C1" s="275"/>
      <c r="D1" s="275"/>
      <c r="F1" s="2"/>
      <c r="G1" s="2"/>
      <c r="H1" s="2"/>
      <c r="I1" s="2"/>
      <c r="J1" s="2"/>
      <c r="K1" s="2"/>
      <c r="L1" s="2"/>
      <c r="M1" s="3"/>
      <c r="N1" s="2"/>
      <c r="O1" s="3"/>
      <c r="P1" s="3"/>
      <c r="Q1" s="3"/>
    </row>
    <row r="2" spans="1:55" s="8" customFormat="1" ht="17.25"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c r="AS2" s="7"/>
      <c r="AT2" s="7"/>
      <c r="AU2" s="7"/>
      <c r="AV2" s="7"/>
      <c r="AW2" s="7"/>
      <c r="AX2" s="7"/>
      <c r="AY2" s="7"/>
      <c r="AZ2" s="7"/>
      <c r="BA2" s="7"/>
      <c r="BB2" s="7"/>
    </row>
    <row r="3" spans="1:55" s="11" customFormat="1" ht="15" customHeight="1" thickBo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10"/>
      <c r="AK3" s="10"/>
      <c r="AL3" s="10"/>
      <c r="AM3" s="10"/>
      <c r="AN3" s="10"/>
      <c r="AO3" s="10"/>
      <c r="AP3" s="10"/>
      <c r="AQ3" s="10"/>
      <c r="AR3" s="10"/>
      <c r="AS3" s="9"/>
      <c r="AT3" s="9"/>
      <c r="AU3" s="9"/>
      <c r="AV3" s="9"/>
      <c r="AW3" s="9"/>
      <c r="AX3" s="9"/>
      <c r="AY3" s="9"/>
      <c r="AZ3" s="9"/>
      <c r="BA3" s="9"/>
      <c r="BB3" s="9"/>
    </row>
    <row r="4" spans="1:55" s="12" customFormat="1" ht="13.5" customHeight="1">
      <c r="A4" s="287" t="s">
        <v>2</v>
      </c>
      <c r="B4" s="288"/>
      <c r="C4" s="288"/>
      <c r="D4" s="288"/>
      <c r="E4" s="288"/>
      <c r="F4" s="288"/>
      <c r="G4" s="288"/>
      <c r="H4" s="289"/>
      <c r="I4" s="285" t="s">
        <v>3</v>
      </c>
      <c r="J4" s="286"/>
      <c r="K4" s="286"/>
      <c r="L4" s="286"/>
      <c r="M4" s="290" t="s">
        <v>4</v>
      </c>
      <c r="N4" s="291"/>
      <c r="O4" s="291"/>
      <c r="P4" s="291"/>
      <c r="Q4" s="291"/>
      <c r="R4" s="291"/>
      <c r="S4" s="242"/>
      <c r="T4" s="292" t="s">
        <v>5</v>
      </c>
      <c r="U4" s="293"/>
      <c r="V4" s="33"/>
      <c r="W4" s="34"/>
      <c r="X4" s="34"/>
      <c r="Y4" s="34"/>
      <c r="Z4" s="34"/>
      <c r="AA4" s="34"/>
      <c r="AB4" s="34"/>
      <c r="AC4" s="34"/>
      <c r="AD4" s="34"/>
      <c r="AE4" s="34"/>
      <c r="AF4" s="34"/>
      <c r="AG4" s="34"/>
      <c r="AH4" s="34"/>
      <c r="AI4" s="35" t="s">
        <v>6</v>
      </c>
      <c r="AJ4" s="35"/>
      <c r="AK4" s="36"/>
      <c r="AL4" s="36"/>
      <c r="AM4" s="36"/>
      <c r="AN4" s="36"/>
      <c r="AO4" s="36"/>
      <c r="AP4" s="36"/>
      <c r="AQ4" s="36"/>
      <c r="AR4" s="36"/>
      <c r="AS4" s="436" t="s">
        <v>7</v>
      </c>
      <c r="AT4" s="242"/>
      <c r="AU4" s="242"/>
      <c r="AV4" s="242"/>
      <c r="AW4" s="242"/>
      <c r="AX4" s="242"/>
      <c r="AY4" s="242"/>
      <c r="AZ4" s="242"/>
      <c r="BA4" s="242"/>
      <c r="BB4" s="242"/>
      <c r="BC4" s="157" t="s">
        <v>8</v>
      </c>
    </row>
    <row r="5" spans="1:55" s="153" customFormat="1" ht="109.5" customHeight="1">
      <c r="A5" s="150" t="s">
        <v>9</v>
      </c>
      <c r="B5" s="32" t="s">
        <v>10</v>
      </c>
      <c r="C5" s="151" t="s">
        <v>11</v>
      </c>
      <c r="D5" s="32" t="s">
        <v>12</v>
      </c>
      <c r="E5" s="32" t="s">
        <v>13</v>
      </c>
      <c r="F5" s="32" t="s">
        <v>14</v>
      </c>
      <c r="G5" s="32" t="s">
        <v>15</v>
      </c>
      <c r="H5" s="37" t="s">
        <v>16</v>
      </c>
      <c r="I5" s="29" t="s">
        <v>17</v>
      </c>
      <c r="J5" s="28" t="s">
        <v>18</v>
      </c>
      <c r="K5" s="28" t="s">
        <v>19</v>
      </c>
      <c r="L5" s="28" t="s">
        <v>20</v>
      </c>
      <c r="M5" s="148" t="s">
        <v>21</v>
      </c>
      <c r="N5" s="148" t="s">
        <v>22</v>
      </c>
      <c r="O5" s="148" t="s">
        <v>23</v>
      </c>
      <c r="P5" s="148" t="s">
        <v>24</v>
      </c>
      <c r="Q5" s="148" t="s">
        <v>25</v>
      </c>
      <c r="R5" s="148" t="s">
        <v>22</v>
      </c>
      <c r="S5" s="37" t="s">
        <v>26</v>
      </c>
      <c r="T5" s="32" t="s">
        <v>27</v>
      </c>
      <c r="U5" s="37" t="s">
        <v>28</v>
      </c>
      <c r="V5" s="32" t="s">
        <v>29</v>
      </c>
      <c r="W5" s="152" t="s">
        <v>30</v>
      </c>
      <c r="X5" s="152" t="s">
        <v>31</v>
      </c>
      <c r="Y5" s="152" t="s">
        <v>32</v>
      </c>
      <c r="Z5" s="152" t="s">
        <v>33</v>
      </c>
      <c r="AA5" s="152" t="s">
        <v>34</v>
      </c>
      <c r="AB5" s="152" t="s">
        <v>35</v>
      </c>
      <c r="AC5" s="152" t="s">
        <v>36</v>
      </c>
      <c r="AD5" s="152" t="s">
        <v>37</v>
      </c>
      <c r="AE5" s="152" t="s">
        <v>22</v>
      </c>
      <c r="AF5" s="152" t="s">
        <v>38</v>
      </c>
      <c r="AG5" s="152" t="s">
        <v>22</v>
      </c>
      <c r="AH5" s="37" t="s">
        <v>39</v>
      </c>
      <c r="AI5" s="32" t="s">
        <v>40</v>
      </c>
      <c r="AJ5" s="32" t="s">
        <v>41</v>
      </c>
      <c r="AK5" s="32" t="s">
        <v>42</v>
      </c>
      <c r="AL5" s="37" t="s">
        <v>43</v>
      </c>
      <c r="AM5" s="37" t="s">
        <v>44</v>
      </c>
      <c r="AN5" s="37" t="s">
        <v>45</v>
      </c>
      <c r="AO5" s="37" t="s">
        <v>46</v>
      </c>
      <c r="AP5" s="37" t="s">
        <v>47</v>
      </c>
      <c r="AQ5" s="37" t="s">
        <v>48</v>
      </c>
      <c r="AR5" s="37" t="s">
        <v>49</v>
      </c>
      <c r="AS5" s="149" t="s">
        <v>50</v>
      </c>
      <c r="AT5" s="148" t="s">
        <v>51</v>
      </c>
      <c r="AU5" s="148" t="s">
        <v>52</v>
      </c>
      <c r="AV5" s="148" t="s">
        <v>53</v>
      </c>
      <c r="AW5" s="149" t="s">
        <v>54</v>
      </c>
      <c r="AX5" s="149" t="s">
        <v>55</v>
      </c>
      <c r="AY5" s="149" t="s">
        <v>56</v>
      </c>
      <c r="AZ5" s="149" t="s">
        <v>57</v>
      </c>
      <c r="BA5" s="149" t="s">
        <v>58</v>
      </c>
      <c r="BB5" s="154" t="s">
        <v>59</v>
      </c>
      <c r="BC5" s="154" t="s">
        <v>60</v>
      </c>
    </row>
    <row r="6" spans="1:55" ht="109.5" customHeight="1">
      <c r="A6" s="295" t="s">
        <v>61</v>
      </c>
      <c r="B6" s="192">
        <v>20</v>
      </c>
      <c r="C6" s="276" t="s">
        <v>62</v>
      </c>
      <c r="D6" s="296" t="s">
        <v>63</v>
      </c>
      <c r="E6" s="298" t="s">
        <v>64</v>
      </c>
      <c r="F6" s="298" t="s">
        <v>398</v>
      </c>
      <c r="G6" s="276" t="s">
        <v>65</v>
      </c>
      <c r="H6" s="258">
        <v>228</v>
      </c>
      <c r="I6" s="269" t="s">
        <v>66</v>
      </c>
      <c r="J6" s="269" t="s">
        <v>67</v>
      </c>
      <c r="K6" s="269" t="s">
        <v>68</v>
      </c>
      <c r="L6" s="269" t="s">
        <v>69</v>
      </c>
      <c r="M6" s="310" t="s">
        <v>70</v>
      </c>
      <c r="N6" s="312">
        <v>0.6</v>
      </c>
      <c r="O6" s="314" t="s">
        <v>71</v>
      </c>
      <c r="P6" s="315" t="s">
        <v>72</v>
      </c>
      <c r="Q6" s="317" t="s">
        <v>73</v>
      </c>
      <c r="R6" s="280">
        <v>0.4</v>
      </c>
      <c r="S6" s="282" t="s">
        <v>74</v>
      </c>
      <c r="T6" s="38">
        <v>1</v>
      </c>
      <c r="U6" s="39" t="s">
        <v>75</v>
      </c>
      <c r="V6" s="40" t="s">
        <v>76</v>
      </c>
      <c r="W6" s="41" t="s">
        <v>77</v>
      </c>
      <c r="X6" s="41" t="s">
        <v>78</v>
      </c>
      <c r="Y6" s="42" t="s">
        <v>79</v>
      </c>
      <c r="Z6" s="41" t="s">
        <v>80</v>
      </c>
      <c r="AA6" s="41" t="s">
        <v>81</v>
      </c>
      <c r="AB6" s="41" t="s">
        <v>82</v>
      </c>
      <c r="AC6" s="43">
        <v>0.36</v>
      </c>
      <c r="AD6" s="44" t="s">
        <v>83</v>
      </c>
      <c r="AE6" s="45">
        <v>0.36</v>
      </c>
      <c r="AF6" s="46" t="s">
        <v>73</v>
      </c>
      <c r="AG6" s="47">
        <v>0.4</v>
      </c>
      <c r="AH6" s="48" t="s">
        <v>74</v>
      </c>
      <c r="AI6" s="276" t="s">
        <v>84</v>
      </c>
      <c r="AJ6" s="276" t="s">
        <v>85</v>
      </c>
      <c r="AK6" s="276" t="s">
        <v>86</v>
      </c>
      <c r="AL6" s="276" t="s">
        <v>87</v>
      </c>
      <c r="AM6" s="305" t="s">
        <v>88</v>
      </c>
      <c r="AN6" s="307">
        <v>45536</v>
      </c>
      <c r="AO6" s="307">
        <v>45657</v>
      </c>
      <c r="AP6" s="276" t="s">
        <v>86</v>
      </c>
      <c r="AQ6" s="276" t="s">
        <v>89</v>
      </c>
      <c r="AR6" s="278" t="s">
        <v>90</v>
      </c>
      <c r="AS6" s="437"/>
      <c r="AT6" s="438"/>
      <c r="AU6" s="278">
        <v>33</v>
      </c>
      <c r="AV6" s="307">
        <v>45534</v>
      </c>
      <c r="AW6" s="437"/>
      <c r="AX6" s="439" t="s">
        <v>404</v>
      </c>
      <c r="AY6" s="322"/>
      <c r="AZ6" s="322" t="s">
        <v>114</v>
      </c>
      <c r="BA6" s="431" t="s">
        <v>113</v>
      </c>
      <c r="BB6" s="440" t="s">
        <v>113</v>
      </c>
      <c r="BC6" s="243" t="s">
        <v>405</v>
      </c>
    </row>
    <row r="7" spans="1:55" ht="139.5" customHeight="1">
      <c r="A7" s="284"/>
      <c r="B7" s="192"/>
      <c r="C7" s="284"/>
      <c r="D7" s="297"/>
      <c r="E7" s="299"/>
      <c r="F7" s="299"/>
      <c r="G7" s="284"/>
      <c r="H7" s="309"/>
      <c r="I7" s="294"/>
      <c r="J7" s="294"/>
      <c r="K7" s="294"/>
      <c r="L7" s="294"/>
      <c r="M7" s="311"/>
      <c r="N7" s="313"/>
      <c r="O7" s="277"/>
      <c r="P7" s="316"/>
      <c r="Q7" s="311"/>
      <c r="R7" s="281"/>
      <c r="S7" s="283"/>
      <c r="T7" s="38">
        <v>2</v>
      </c>
      <c r="U7" s="39" t="s">
        <v>91</v>
      </c>
      <c r="V7" s="40" t="s">
        <v>76</v>
      </c>
      <c r="W7" s="41" t="s">
        <v>77</v>
      </c>
      <c r="X7" s="41" t="s">
        <v>78</v>
      </c>
      <c r="Y7" s="42" t="s">
        <v>79</v>
      </c>
      <c r="Z7" s="41" t="s">
        <v>80</v>
      </c>
      <c r="AA7" s="41" t="s">
        <v>81</v>
      </c>
      <c r="AB7" s="41" t="s">
        <v>82</v>
      </c>
      <c r="AC7" s="43">
        <v>0.22</v>
      </c>
      <c r="AD7" s="44" t="s">
        <v>83</v>
      </c>
      <c r="AE7" s="45">
        <v>0.22</v>
      </c>
      <c r="AF7" s="46" t="s">
        <v>73</v>
      </c>
      <c r="AG7" s="47">
        <v>0.4</v>
      </c>
      <c r="AH7" s="48" t="s">
        <v>74</v>
      </c>
      <c r="AI7" s="284"/>
      <c r="AJ7" s="277"/>
      <c r="AK7" s="277"/>
      <c r="AL7" s="277"/>
      <c r="AM7" s="306"/>
      <c r="AN7" s="308"/>
      <c r="AO7" s="308"/>
      <c r="AP7" s="277"/>
      <c r="AQ7" s="277"/>
      <c r="AR7" s="279"/>
      <c r="AS7" s="437" t="s">
        <v>400</v>
      </c>
      <c r="AT7" s="438" t="s">
        <v>401</v>
      </c>
      <c r="AU7" s="278"/>
      <c r="AV7" s="307"/>
      <c r="AW7" s="437" t="s">
        <v>402</v>
      </c>
      <c r="AX7" s="278"/>
      <c r="AY7" s="322"/>
      <c r="AZ7" s="322" t="s">
        <v>403</v>
      </c>
      <c r="BA7" s="431" t="s">
        <v>113</v>
      </c>
      <c r="BB7" s="440" t="s">
        <v>113</v>
      </c>
      <c r="BC7" s="244"/>
    </row>
    <row r="8" spans="1:55" ht="229.5" customHeight="1">
      <c r="A8" s="276" t="s">
        <v>92</v>
      </c>
      <c r="B8" s="192">
        <v>36</v>
      </c>
      <c r="C8" s="276" t="s">
        <v>62</v>
      </c>
      <c r="D8" s="296" t="s">
        <v>93</v>
      </c>
      <c r="E8" s="298" t="s">
        <v>94</v>
      </c>
      <c r="F8" s="298" t="s">
        <v>95</v>
      </c>
      <c r="G8" s="276" t="s">
        <v>96</v>
      </c>
      <c r="H8" s="322">
        <v>228</v>
      </c>
      <c r="I8" s="269" t="s">
        <v>97</v>
      </c>
      <c r="J8" s="269" t="s">
        <v>98</v>
      </c>
      <c r="K8" s="269" t="s">
        <v>99</v>
      </c>
      <c r="L8" s="269" t="s">
        <v>100</v>
      </c>
      <c r="M8" s="310" t="s">
        <v>70</v>
      </c>
      <c r="N8" s="324">
        <v>0.6</v>
      </c>
      <c r="O8" s="314" t="s">
        <v>101</v>
      </c>
      <c r="P8" s="326" t="s">
        <v>72</v>
      </c>
      <c r="Q8" s="327" t="str">
        <f>IF(OR(O8='[1]Listados Datos'!$R$3,O8='[1]Listados Datos'!$S$3),"Leve",IF(OR(O8='[1]Listados Datos'!$R$4,O8='[1]Listados Datos'!$S$4),"Menor",IF(OR(O8='[1]Listados Datos'!$R$5,O8='[1]Listados Datos'!$S$5),"Moderado",IF(OR(O8='[1]Listados Datos'!$R$6,O8='[1]Listados Datos'!$S$6),"Mayor",IF(OR(O8='[1]Listados Datos'!$R$7,O8='[1]Listados Datos'!$S$7),"Catastrófico","")))))</f>
        <v>Leve</v>
      </c>
      <c r="R8" s="328">
        <v>0.2</v>
      </c>
      <c r="S8" s="282" t="s">
        <v>74</v>
      </c>
      <c r="T8" s="318">
        <v>1</v>
      </c>
      <c r="U8" s="39" t="s">
        <v>512</v>
      </c>
      <c r="V8" s="320" t="s">
        <v>76</v>
      </c>
      <c r="W8" s="300" t="s">
        <v>77</v>
      </c>
      <c r="X8" s="300" t="s">
        <v>78</v>
      </c>
      <c r="Y8" s="303">
        <v>0.4</v>
      </c>
      <c r="Z8" s="300" t="s">
        <v>80</v>
      </c>
      <c r="AA8" s="300" t="s">
        <v>81</v>
      </c>
      <c r="AB8" s="300" t="s">
        <v>82</v>
      </c>
      <c r="AC8" s="302">
        <v>0.36</v>
      </c>
      <c r="AD8" s="330" t="s">
        <v>83</v>
      </c>
      <c r="AE8" s="328">
        <v>0.36</v>
      </c>
      <c r="AF8" s="328" t="s">
        <v>102</v>
      </c>
      <c r="AG8" s="328">
        <v>0.2</v>
      </c>
      <c r="AH8" s="329" t="s">
        <v>103</v>
      </c>
      <c r="AI8" s="276" t="s">
        <v>84</v>
      </c>
      <c r="AJ8" s="138" t="s">
        <v>406</v>
      </c>
      <c r="AK8" s="138" t="s">
        <v>104</v>
      </c>
      <c r="AL8" s="298" t="s">
        <v>105</v>
      </c>
      <c r="AM8" s="322" t="s">
        <v>106</v>
      </c>
      <c r="AN8" s="307">
        <v>45292</v>
      </c>
      <c r="AO8" s="307">
        <v>45657</v>
      </c>
      <c r="AP8" s="138" t="s">
        <v>107</v>
      </c>
      <c r="AQ8" s="138" t="s">
        <v>108</v>
      </c>
      <c r="AR8" s="298" t="s">
        <v>109</v>
      </c>
      <c r="AS8" s="322" t="s">
        <v>110</v>
      </c>
      <c r="AT8" s="159" t="s">
        <v>111</v>
      </c>
      <c r="AU8" s="197">
        <v>1</v>
      </c>
      <c r="AV8" s="180">
        <v>45531</v>
      </c>
      <c r="AW8" s="159" t="s">
        <v>513</v>
      </c>
      <c r="AX8" s="198" t="s">
        <v>112</v>
      </c>
      <c r="AY8" s="182"/>
      <c r="AZ8" s="322" t="s">
        <v>114</v>
      </c>
      <c r="BA8" s="431" t="s">
        <v>113</v>
      </c>
      <c r="BB8" s="431" t="s">
        <v>113</v>
      </c>
      <c r="BC8" s="191" t="s">
        <v>399</v>
      </c>
    </row>
    <row r="9" spans="1:55" ht="113.25" customHeight="1">
      <c r="A9" s="284"/>
      <c r="B9" s="192"/>
      <c r="C9" s="284"/>
      <c r="D9" s="297"/>
      <c r="E9" s="299"/>
      <c r="F9" s="299"/>
      <c r="G9" s="284"/>
      <c r="H9" s="323"/>
      <c r="I9" s="294"/>
      <c r="J9" s="294"/>
      <c r="K9" s="294"/>
      <c r="L9" s="294"/>
      <c r="M9" s="311"/>
      <c r="N9" s="325"/>
      <c r="O9" s="277"/>
      <c r="P9" s="306"/>
      <c r="Q9" s="311"/>
      <c r="R9" s="301"/>
      <c r="S9" s="283"/>
      <c r="T9" s="319"/>
      <c r="U9" s="49" t="s">
        <v>115</v>
      </c>
      <c r="V9" s="321"/>
      <c r="W9" s="301"/>
      <c r="X9" s="301"/>
      <c r="Y9" s="304"/>
      <c r="Z9" s="301"/>
      <c r="AA9" s="301"/>
      <c r="AB9" s="301"/>
      <c r="AC9" s="301"/>
      <c r="AD9" s="301"/>
      <c r="AE9" s="301"/>
      <c r="AF9" s="301"/>
      <c r="AG9" s="301"/>
      <c r="AH9" s="283"/>
      <c r="AI9" s="284"/>
      <c r="AJ9" s="49" t="s">
        <v>116</v>
      </c>
      <c r="AK9" s="158" t="s">
        <v>117</v>
      </c>
      <c r="AL9" s="277"/>
      <c r="AM9" s="308"/>
      <c r="AN9" s="308"/>
      <c r="AO9" s="308"/>
      <c r="AP9" s="158" t="s">
        <v>118</v>
      </c>
      <c r="AQ9" s="158" t="s">
        <v>119</v>
      </c>
      <c r="AR9" s="277"/>
      <c r="AS9" s="322"/>
      <c r="AT9" s="177" t="s">
        <v>509</v>
      </c>
      <c r="AU9" s="199" t="s">
        <v>113</v>
      </c>
      <c r="AV9" s="180" t="s">
        <v>113</v>
      </c>
      <c r="AW9" s="102" t="s">
        <v>113</v>
      </c>
      <c r="AX9" s="198"/>
      <c r="AY9" s="200" t="s">
        <v>510</v>
      </c>
      <c r="AZ9" s="323"/>
      <c r="BA9" s="432"/>
      <c r="BB9" s="432"/>
      <c r="BC9" s="191" t="s">
        <v>511</v>
      </c>
    </row>
    <row r="10" spans="1:55" ht="214.5" customHeight="1">
      <c r="A10" s="49" t="s">
        <v>120</v>
      </c>
      <c r="B10" s="179"/>
      <c r="C10" s="49" t="s">
        <v>62</v>
      </c>
      <c r="D10" s="50" t="s">
        <v>121</v>
      </c>
      <c r="E10" s="51" t="s">
        <v>122</v>
      </c>
      <c r="F10" s="52" t="s">
        <v>123</v>
      </c>
      <c r="G10" s="49" t="s">
        <v>65</v>
      </c>
      <c r="H10" s="53">
        <v>228</v>
      </c>
      <c r="I10" s="54" t="s">
        <v>124</v>
      </c>
      <c r="J10" s="54" t="s">
        <v>124</v>
      </c>
      <c r="K10" s="54" t="s">
        <v>99</v>
      </c>
      <c r="L10" s="54" t="s">
        <v>125</v>
      </c>
      <c r="M10" s="122" t="s">
        <v>126</v>
      </c>
      <c r="N10" s="123" t="s">
        <v>127</v>
      </c>
      <c r="O10" s="98" t="s">
        <v>71</v>
      </c>
      <c r="P10" s="124" t="s">
        <v>72</v>
      </c>
      <c r="Q10" s="55" t="s">
        <v>73</v>
      </c>
      <c r="R10" s="56">
        <v>0.4</v>
      </c>
      <c r="S10" s="57" t="s">
        <v>74</v>
      </c>
      <c r="T10" s="125">
        <v>1</v>
      </c>
      <c r="U10" s="39" t="s">
        <v>128</v>
      </c>
      <c r="V10" s="40" t="s">
        <v>76</v>
      </c>
      <c r="W10" s="58" t="s">
        <v>77</v>
      </c>
      <c r="X10" s="58" t="s">
        <v>78</v>
      </c>
      <c r="Y10" s="59" t="s">
        <v>79</v>
      </c>
      <c r="Z10" s="58" t="s">
        <v>80</v>
      </c>
      <c r="AA10" s="58" t="s">
        <v>81</v>
      </c>
      <c r="AB10" s="58" t="s">
        <v>82</v>
      </c>
      <c r="AC10" s="60">
        <v>0.36</v>
      </c>
      <c r="AD10" s="61" t="s">
        <v>129</v>
      </c>
      <c r="AE10" s="45">
        <v>0.36</v>
      </c>
      <c r="AF10" s="46" t="s">
        <v>73</v>
      </c>
      <c r="AG10" s="62">
        <v>0.4</v>
      </c>
      <c r="AH10" s="48" t="s">
        <v>74</v>
      </c>
      <c r="AI10" s="63" t="s">
        <v>84</v>
      </c>
      <c r="AJ10" s="39" t="s">
        <v>130</v>
      </c>
      <c r="AK10" s="39" t="s">
        <v>131</v>
      </c>
      <c r="AL10" s="39" t="s">
        <v>132</v>
      </c>
      <c r="AM10" s="64" t="s">
        <v>88</v>
      </c>
      <c r="AN10" s="141">
        <v>45597</v>
      </c>
      <c r="AO10" s="141" t="s">
        <v>133</v>
      </c>
      <c r="AP10" s="39" t="s">
        <v>134</v>
      </c>
      <c r="AQ10" s="65" t="s">
        <v>135</v>
      </c>
      <c r="AR10" s="66" t="s">
        <v>136</v>
      </c>
      <c r="AS10" s="104" t="s">
        <v>407</v>
      </c>
      <c r="AT10" s="65" t="s">
        <v>408</v>
      </c>
      <c r="AU10" s="104">
        <v>1</v>
      </c>
      <c r="AV10" s="201">
        <v>45535</v>
      </c>
      <c r="AW10" s="104" t="s">
        <v>409</v>
      </c>
      <c r="AX10" s="202" t="s">
        <v>410</v>
      </c>
      <c r="AY10" s="203"/>
      <c r="AZ10" s="104" t="s">
        <v>403</v>
      </c>
      <c r="BA10" s="142" t="s">
        <v>411</v>
      </c>
      <c r="BB10" s="155" t="s">
        <v>113</v>
      </c>
      <c r="BC10" s="186" t="s">
        <v>441</v>
      </c>
    </row>
    <row r="11" spans="1:55" ht="146.25" customHeight="1">
      <c r="A11" s="169" t="s">
        <v>137</v>
      </c>
      <c r="B11" s="192"/>
      <c r="C11" s="169" t="s">
        <v>62</v>
      </c>
      <c r="D11" s="171" t="s">
        <v>138</v>
      </c>
      <c r="E11" s="159" t="s">
        <v>139</v>
      </c>
      <c r="F11" s="159" t="s">
        <v>140</v>
      </c>
      <c r="G11" s="175" t="s">
        <v>65</v>
      </c>
      <c r="H11" s="166">
        <v>228</v>
      </c>
      <c r="I11" s="81" t="s">
        <v>141</v>
      </c>
      <c r="J11" s="81" t="s">
        <v>142</v>
      </c>
      <c r="K11" s="81" t="s">
        <v>99</v>
      </c>
      <c r="L11" s="172" t="s">
        <v>143</v>
      </c>
      <c r="M11" s="167" t="s">
        <v>126</v>
      </c>
      <c r="N11" s="173">
        <v>0.6</v>
      </c>
      <c r="O11" s="166" t="s">
        <v>144</v>
      </c>
      <c r="P11" s="168" t="s">
        <v>72</v>
      </c>
      <c r="Q11" s="165" t="s">
        <v>74</v>
      </c>
      <c r="R11" s="174">
        <v>0.6</v>
      </c>
      <c r="S11" s="72" t="s">
        <v>74</v>
      </c>
      <c r="T11" s="67">
        <v>1</v>
      </c>
      <c r="U11" s="39" t="s">
        <v>412</v>
      </c>
      <c r="V11" s="40" t="s">
        <v>76</v>
      </c>
      <c r="W11" s="58" t="s">
        <v>77</v>
      </c>
      <c r="X11" s="58" t="s">
        <v>78</v>
      </c>
      <c r="Y11" s="68" t="s">
        <v>79</v>
      </c>
      <c r="Z11" s="58" t="s">
        <v>80</v>
      </c>
      <c r="AA11" s="58" t="s">
        <v>81</v>
      </c>
      <c r="AB11" s="58" t="s">
        <v>82</v>
      </c>
      <c r="AC11" s="69">
        <v>0.36</v>
      </c>
      <c r="AD11" s="70" t="s">
        <v>103</v>
      </c>
      <c r="AE11" s="45">
        <v>0.36</v>
      </c>
      <c r="AF11" s="71" t="s">
        <v>74</v>
      </c>
      <c r="AG11" s="62">
        <v>0.6</v>
      </c>
      <c r="AH11" s="72" t="s">
        <v>74</v>
      </c>
      <c r="AI11" s="170" t="s">
        <v>84</v>
      </c>
      <c r="AJ11" s="73" t="s">
        <v>413</v>
      </c>
      <c r="AK11" s="65" t="s">
        <v>146</v>
      </c>
      <c r="AL11" s="74" t="s">
        <v>147</v>
      </c>
      <c r="AM11" s="74" t="s">
        <v>88</v>
      </c>
      <c r="AN11" s="75">
        <v>45292</v>
      </c>
      <c r="AO11" s="75">
        <v>45657</v>
      </c>
      <c r="AP11" s="75" t="s">
        <v>148</v>
      </c>
      <c r="AQ11" s="75" t="s">
        <v>149</v>
      </c>
      <c r="AR11" s="66" t="s">
        <v>150</v>
      </c>
      <c r="AS11" s="204" t="s">
        <v>407</v>
      </c>
      <c r="AT11" s="185" t="s">
        <v>414</v>
      </c>
      <c r="AU11" s="66">
        <v>2</v>
      </c>
      <c r="AV11" s="205">
        <v>45535</v>
      </c>
      <c r="AW11" s="181" t="s">
        <v>415</v>
      </c>
      <c r="AX11" s="206" t="s">
        <v>416</v>
      </c>
      <c r="AY11" s="207"/>
      <c r="AZ11" s="181" t="s">
        <v>403</v>
      </c>
      <c r="BA11" s="184" t="s">
        <v>417</v>
      </c>
      <c r="BB11" s="144" t="s">
        <v>113</v>
      </c>
      <c r="BC11" s="176" t="s">
        <v>442</v>
      </c>
    </row>
    <row r="12" spans="1:55" ht="131.25" customHeight="1">
      <c r="A12" s="333" t="s">
        <v>154</v>
      </c>
      <c r="B12" s="193"/>
      <c r="C12" s="337" t="s">
        <v>62</v>
      </c>
      <c r="D12" s="338" t="s">
        <v>155</v>
      </c>
      <c r="E12" s="339" t="s">
        <v>156</v>
      </c>
      <c r="F12" s="331" t="s">
        <v>157</v>
      </c>
      <c r="G12" s="333" t="s">
        <v>65</v>
      </c>
      <c r="H12" s="334">
        <v>228</v>
      </c>
      <c r="I12" s="266" t="s">
        <v>141</v>
      </c>
      <c r="J12" s="266" t="s">
        <v>142</v>
      </c>
      <c r="K12" s="266" t="s">
        <v>99</v>
      </c>
      <c r="L12" s="269" t="s">
        <v>125</v>
      </c>
      <c r="M12" s="336" t="s">
        <v>126</v>
      </c>
      <c r="N12" s="434">
        <v>0.6</v>
      </c>
      <c r="O12" s="344" t="s">
        <v>71</v>
      </c>
      <c r="P12" s="346" t="s">
        <v>72</v>
      </c>
      <c r="Q12" s="317" t="s">
        <v>73</v>
      </c>
      <c r="R12" s="348">
        <v>0.4</v>
      </c>
      <c r="S12" s="282" t="s">
        <v>74</v>
      </c>
      <c r="T12" s="126">
        <v>1</v>
      </c>
      <c r="U12" s="39" t="s">
        <v>158</v>
      </c>
      <c r="V12" s="40" t="s">
        <v>76</v>
      </c>
      <c r="W12" s="58" t="s">
        <v>77</v>
      </c>
      <c r="X12" s="58" t="s">
        <v>78</v>
      </c>
      <c r="Y12" s="76">
        <v>0.4</v>
      </c>
      <c r="Z12" s="58" t="s">
        <v>80</v>
      </c>
      <c r="AA12" s="58" t="s">
        <v>81</v>
      </c>
      <c r="AB12" s="58" t="s">
        <v>82</v>
      </c>
      <c r="AC12" s="69">
        <v>0.36</v>
      </c>
      <c r="AD12" s="70" t="s">
        <v>103</v>
      </c>
      <c r="AE12" s="45">
        <v>0.36</v>
      </c>
      <c r="AF12" s="46" t="s">
        <v>73</v>
      </c>
      <c r="AG12" s="62">
        <v>0.4</v>
      </c>
      <c r="AH12" s="72" t="s">
        <v>74</v>
      </c>
      <c r="AI12" s="334" t="s">
        <v>84</v>
      </c>
      <c r="AJ12" s="73" t="s">
        <v>418</v>
      </c>
      <c r="AK12" s="65" t="s">
        <v>159</v>
      </c>
      <c r="AL12" s="74" t="s">
        <v>160</v>
      </c>
      <c r="AM12" s="74" t="s">
        <v>88</v>
      </c>
      <c r="AN12" s="75">
        <v>45292</v>
      </c>
      <c r="AO12" s="75">
        <v>45657</v>
      </c>
      <c r="AP12" s="75" t="s">
        <v>161</v>
      </c>
      <c r="AQ12" s="75" t="s">
        <v>162</v>
      </c>
      <c r="AR12" s="341" t="s">
        <v>150</v>
      </c>
      <c r="AS12" s="104" t="s">
        <v>110</v>
      </c>
      <c r="AT12" s="116" t="s">
        <v>419</v>
      </c>
      <c r="AU12" s="208">
        <v>1</v>
      </c>
      <c r="AV12" s="209">
        <v>45535</v>
      </c>
      <c r="AW12" s="104" t="s">
        <v>420</v>
      </c>
      <c r="AX12" s="210" t="s">
        <v>422</v>
      </c>
      <c r="AY12" s="203"/>
      <c r="AZ12" s="104" t="s">
        <v>403</v>
      </c>
      <c r="BA12" s="142" t="s">
        <v>113</v>
      </c>
      <c r="BB12" s="155" t="s">
        <v>113</v>
      </c>
      <c r="BC12" s="186" t="s">
        <v>425</v>
      </c>
    </row>
    <row r="13" spans="1:55" ht="114" customHeight="1">
      <c r="A13" s="277"/>
      <c r="B13" s="193"/>
      <c r="C13" s="268"/>
      <c r="D13" s="268"/>
      <c r="E13" s="340"/>
      <c r="F13" s="332"/>
      <c r="G13" s="277"/>
      <c r="H13" s="335"/>
      <c r="I13" s="268"/>
      <c r="J13" s="268"/>
      <c r="K13" s="268"/>
      <c r="L13" s="268"/>
      <c r="M13" s="311"/>
      <c r="N13" s="311"/>
      <c r="O13" s="345"/>
      <c r="P13" s="347"/>
      <c r="Q13" s="311"/>
      <c r="R13" s="311"/>
      <c r="S13" s="283"/>
      <c r="T13" s="126">
        <v>2</v>
      </c>
      <c r="U13" s="39" t="s">
        <v>151</v>
      </c>
      <c r="V13" s="40" t="s">
        <v>76</v>
      </c>
      <c r="W13" s="58" t="s">
        <v>77</v>
      </c>
      <c r="X13" s="58" t="s">
        <v>78</v>
      </c>
      <c r="Y13" s="76">
        <v>0.4</v>
      </c>
      <c r="Z13" s="58" t="s">
        <v>80</v>
      </c>
      <c r="AA13" s="58" t="s">
        <v>81</v>
      </c>
      <c r="AB13" s="58" t="s">
        <v>82</v>
      </c>
      <c r="AC13" s="69">
        <v>0.22</v>
      </c>
      <c r="AD13" s="70" t="s">
        <v>103</v>
      </c>
      <c r="AE13" s="45">
        <v>0.22</v>
      </c>
      <c r="AF13" s="46" t="s">
        <v>73</v>
      </c>
      <c r="AG13" s="62">
        <v>0.4</v>
      </c>
      <c r="AH13" s="72" t="s">
        <v>74</v>
      </c>
      <c r="AI13" s="335"/>
      <c r="AJ13" s="73" t="s">
        <v>152</v>
      </c>
      <c r="AK13" s="65" t="s">
        <v>153</v>
      </c>
      <c r="AL13" s="74" t="s">
        <v>160</v>
      </c>
      <c r="AM13" s="74" t="s">
        <v>106</v>
      </c>
      <c r="AN13" s="75">
        <v>45292</v>
      </c>
      <c r="AO13" s="75">
        <v>45657</v>
      </c>
      <c r="AP13" s="75" t="s">
        <v>163</v>
      </c>
      <c r="AQ13" s="75" t="s">
        <v>164</v>
      </c>
      <c r="AR13" s="342"/>
      <c r="AS13" s="211"/>
      <c r="AT13" s="211"/>
      <c r="AU13" s="211"/>
      <c r="AV13" s="211"/>
      <c r="AW13" s="211"/>
      <c r="AX13" s="211"/>
      <c r="AY13" s="212" t="s">
        <v>421</v>
      </c>
      <c r="AZ13" s="211"/>
      <c r="BA13" s="146"/>
      <c r="BB13" s="155"/>
      <c r="BC13" s="186" t="s">
        <v>424</v>
      </c>
    </row>
    <row r="14" spans="1:55" ht="141" customHeight="1">
      <c r="A14" s="333" t="s">
        <v>165</v>
      </c>
      <c r="B14" s="192"/>
      <c r="C14" s="333" t="s">
        <v>62</v>
      </c>
      <c r="D14" s="338" t="s">
        <v>166</v>
      </c>
      <c r="E14" s="339" t="s">
        <v>167</v>
      </c>
      <c r="F14" s="331" t="s">
        <v>168</v>
      </c>
      <c r="G14" s="333" t="s">
        <v>65</v>
      </c>
      <c r="H14" s="334">
        <v>228</v>
      </c>
      <c r="I14" s="266" t="s">
        <v>141</v>
      </c>
      <c r="J14" s="266" t="s">
        <v>169</v>
      </c>
      <c r="K14" s="266" t="s">
        <v>99</v>
      </c>
      <c r="L14" s="269" t="s">
        <v>100</v>
      </c>
      <c r="M14" s="336" t="s">
        <v>126</v>
      </c>
      <c r="N14" s="343">
        <v>0.6</v>
      </c>
      <c r="O14" s="344" t="s">
        <v>71</v>
      </c>
      <c r="P14" s="346" t="s">
        <v>72</v>
      </c>
      <c r="Q14" s="317" t="s">
        <v>73</v>
      </c>
      <c r="R14" s="348">
        <v>0.4</v>
      </c>
      <c r="S14" s="282" t="s">
        <v>74</v>
      </c>
      <c r="T14" s="126">
        <v>1</v>
      </c>
      <c r="U14" s="39" t="s">
        <v>158</v>
      </c>
      <c r="V14" s="40" t="s">
        <v>76</v>
      </c>
      <c r="W14" s="58" t="s">
        <v>77</v>
      </c>
      <c r="X14" s="58" t="s">
        <v>78</v>
      </c>
      <c r="Y14" s="76">
        <v>0.4</v>
      </c>
      <c r="Z14" s="58" t="s">
        <v>80</v>
      </c>
      <c r="AA14" s="58" t="s">
        <v>81</v>
      </c>
      <c r="AB14" s="58" t="s">
        <v>82</v>
      </c>
      <c r="AC14" s="69">
        <v>0.36</v>
      </c>
      <c r="AD14" s="70" t="s">
        <v>103</v>
      </c>
      <c r="AE14" s="45">
        <v>0.36</v>
      </c>
      <c r="AF14" s="46" t="s">
        <v>73</v>
      </c>
      <c r="AG14" s="62">
        <v>0.4</v>
      </c>
      <c r="AH14" s="72" t="s">
        <v>74</v>
      </c>
      <c r="AI14" s="334" t="s">
        <v>84</v>
      </c>
      <c r="AJ14" s="73" t="s">
        <v>145</v>
      </c>
      <c r="AK14" s="65" t="s">
        <v>170</v>
      </c>
      <c r="AL14" s="74" t="s">
        <v>171</v>
      </c>
      <c r="AM14" s="74" t="s">
        <v>88</v>
      </c>
      <c r="AN14" s="75">
        <v>45292</v>
      </c>
      <c r="AO14" s="75">
        <v>45657</v>
      </c>
      <c r="AP14" s="75" t="s">
        <v>172</v>
      </c>
      <c r="AQ14" s="75" t="s">
        <v>173</v>
      </c>
      <c r="AR14" s="341" t="s">
        <v>174</v>
      </c>
      <c r="AS14" s="104" t="s">
        <v>110</v>
      </c>
      <c r="AT14" s="116" t="s">
        <v>419</v>
      </c>
      <c r="AU14" s="208">
        <v>1</v>
      </c>
      <c r="AV14" s="209">
        <v>45535</v>
      </c>
      <c r="AW14" s="104" t="s">
        <v>420</v>
      </c>
      <c r="AX14" s="210" t="s">
        <v>423</v>
      </c>
      <c r="AY14" s="203"/>
      <c r="AZ14" s="104" t="s">
        <v>403</v>
      </c>
      <c r="BA14" s="142" t="s">
        <v>113</v>
      </c>
      <c r="BB14" s="155" t="s">
        <v>113</v>
      </c>
      <c r="BC14" s="186" t="s">
        <v>426</v>
      </c>
    </row>
    <row r="15" spans="1:55" ht="132.75" customHeight="1">
      <c r="A15" s="277"/>
      <c r="B15" s="192"/>
      <c r="C15" s="277"/>
      <c r="D15" s="268"/>
      <c r="E15" s="340"/>
      <c r="F15" s="332"/>
      <c r="G15" s="277"/>
      <c r="H15" s="335"/>
      <c r="I15" s="268"/>
      <c r="J15" s="268"/>
      <c r="K15" s="268"/>
      <c r="L15" s="268"/>
      <c r="M15" s="311"/>
      <c r="N15" s="311"/>
      <c r="O15" s="345"/>
      <c r="P15" s="347"/>
      <c r="Q15" s="311"/>
      <c r="R15" s="311"/>
      <c r="S15" s="283"/>
      <c r="T15" s="126">
        <v>2</v>
      </c>
      <c r="U15" s="39" t="s">
        <v>151</v>
      </c>
      <c r="V15" s="40" t="s">
        <v>76</v>
      </c>
      <c r="W15" s="58" t="s">
        <v>77</v>
      </c>
      <c r="X15" s="58" t="s">
        <v>78</v>
      </c>
      <c r="Y15" s="76">
        <v>0.4</v>
      </c>
      <c r="Z15" s="58" t="s">
        <v>80</v>
      </c>
      <c r="AA15" s="58" t="s">
        <v>81</v>
      </c>
      <c r="AB15" s="58" t="s">
        <v>82</v>
      </c>
      <c r="AC15" s="69">
        <v>0.22</v>
      </c>
      <c r="AD15" s="70" t="s">
        <v>103</v>
      </c>
      <c r="AE15" s="45">
        <v>0.22</v>
      </c>
      <c r="AF15" s="46" t="s">
        <v>73</v>
      </c>
      <c r="AG15" s="62">
        <v>0.4</v>
      </c>
      <c r="AH15" s="72" t="s">
        <v>74</v>
      </c>
      <c r="AI15" s="335"/>
      <c r="AJ15" s="73" t="s">
        <v>152</v>
      </c>
      <c r="AK15" s="65" t="s">
        <v>153</v>
      </c>
      <c r="AL15" s="74" t="s">
        <v>171</v>
      </c>
      <c r="AM15" s="74" t="s">
        <v>88</v>
      </c>
      <c r="AN15" s="75">
        <v>45292</v>
      </c>
      <c r="AO15" s="75">
        <v>45657</v>
      </c>
      <c r="AP15" s="75" t="s">
        <v>175</v>
      </c>
      <c r="AQ15" s="75" t="s">
        <v>176</v>
      </c>
      <c r="AR15" s="342"/>
      <c r="AS15" s="104"/>
      <c r="AT15" s="104"/>
      <c r="AU15" s="104"/>
      <c r="AV15" s="104"/>
      <c r="AW15" s="104"/>
      <c r="AX15" s="104"/>
      <c r="AY15" s="203" t="s">
        <v>421</v>
      </c>
      <c r="AZ15" s="104"/>
      <c r="BA15" s="142"/>
      <c r="BB15" s="155"/>
      <c r="BC15" s="186" t="s">
        <v>424</v>
      </c>
    </row>
    <row r="16" spans="1:55" ht="62.25" customHeight="1">
      <c r="A16" s="333" t="s">
        <v>177</v>
      </c>
      <c r="B16" s="192"/>
      <c r="C16" s="333" t="s">
        <v>62</v>
      </c>
      <c r="D16" s="350" t="s">
        <v>178</v>
      </c>
      <c r="E16" s="351" t="s">
        <v>179</v>
      </c>
      <c r="F16" s="339" t="s">
        <v>180</v>
      </c>
      <c r="G16" s="339" t="s">
        <v>65</v>
      </c>
      <c r="H16" s="334">
        <v>228</v>
      </c>
      <c r="I16" s="266" t="s">
        <v>141</v>
      </c>
      <c r="J16" s="266" t="s">
        <v>181</v>
      </c>
      <c r="K16" s="266" t="s">
        <v>68</v>
      </c>
      <c r="L16" s="269" t="s">
        <v>100</v>
      </c>
      <c r="M16" s="336" t="s">
        <v>126</v>
      </c>
      <c r="N16" s="343">
        <v>0.6</v>
      </c>
      <c r="O16" s="344" t="s">
        <v>144</v>
      </c>
      <c r="P16" s="346" t="s">
        <v>72</v>
      </c>
      <c r="Q16" s="362" t="s">
        <v>74</v>
      </c>
      <c r="R16" s="343">
        <v>0.6</v>
      </c>
      <c r="S16" s="282" t="s">
        <v>74</v>
      </c>
      <c r="T16" s="126">
        <v>1</v>
      </c>
      <c r="U16" s="110" t="s">
        <v>182</v>
      </c>
      <c r="V16" s="40" t="s">
        <v>76</v>
      </c>
      <c r="W16" s="58" t="s">
        <v>77</v>
      </c>
      <c r="X16" s="58" t="s">
        <v>183</v>
      </c>
      <c r="Y16" s="76">
        <v>0.5</v>
      </c>
      <c r="Z16" s="58" t="s">
        <v>80</v>
      </c>
      <c r="AA16" s="58" t="s">
        <v>81</v>
      </c>
      <c r="AB16" s="58" t="s">
        <v>82</v>
      </c>
      <c r="AC16" s="69">
        <v>0.3</v>
      </c>
      <c r="AD16" s="70" t="s">
        <v>103</v>
      </c>
      <c r="AE16" s="45">
        <v>0.3</v>
      </c>
      <c r="AF16" s="46"/>
      <c r="AG16" s="62"/>
      <c r="AH16" s="72" t="s">
        <v>74</v>
      </c>
      <c r="AI16" s="334" t="s">
        <v>84</v>
      </c>
      <c r="AJ16" s="339" t="s">
        <v>184</v>
      </c>
      <c r="AK16" s="339" t="s">
        <v>185</v>
      </c>
      <c r="AL16" s="351" t="s">
        <v>186</v>
      </c>
      <c r="AM16" s="351" t="s">
        <v>88</v>
      </c>
      <c r="AN16" s="357">
        <v>45292</v>
      </c>
      <c r="AO16" s="359">
        <v>45657</v>
      </c>
      <c r="AP16" s="351" t="s">
        <v>187</v>
      </c>
      <c r="AQ16" s="351" t="s">
        <v>188</v>
      </c>
      <c r="AR16" s="351" t="s">
        <v>189</v>
      </c>
      <c r="AS16" s="258" t="s">
        <v>427</v>
      </c>
      <c r="AT16" s="278" t="s">
        <v>429</v>
      </c>
      <c r="AU16" s="444">
        <f>(195/195)*100%</f>
        <v>1</v>
      </c>
      <c r="AV16" s="265">
        <v>45535</v>
      </c>
      <c r="AW16" s="255" t="s">
        <v>428</v>
      </c>
      <c r="AX16" s="447" t="s">
        <v>430</v>
      </c>
      <c r="AY16" s="258"/>
      <c r="AZ16" s="258" t="s">
        <v>114</v>
      </c>
      <c r="BA16" s="262" t="s">
        <v>411</v>
      </c>
      <c r="BB16" s="251" t="s">
        <v>411</v>
      </c>
      <c r="BC16" s="239" t="s">
        <v>507</v>
      </c>
    </row>
    <row r="17" spans="1:55" ht="59.25" customHeight="1">
      <c r="A17" s="349"/>
      <c r="B17" s="192"/>
      <c r="C17" s="349"/>
      <c r="D17" s="349"/>
      <c r="E17" s="352"/>
      <c r="F17" s="356"/>
      <c r="G17" s="356"/>
      <c r="H17" s="367"/>
      <c r="I17" s="267"/>
      <c r="J17" s="267"/>
      <c r="K17" s="267"/>
      <c r="L17" s="267"/>
      <c r="M17" s="363"/>
      <c r="N17" s="363"/>
      <c r="O17" s="360"/>
      <c r="P17" s="361"/>
      <c r="Q17" s="363"/>
      <c r="R17" s="364"/>
      <c r="S17" s="366"/>
      <c r="T17" s="126">
        <v>2</v>
      </c>
      <c r="U17" s="110" t="s">
        <v>190</v>
      </c>
      <c r="V17" s="40" t="s">
        <v>76</v>
      </c>
      <c r="W17" s="58" t="s">
        <v>77</v>
      </c>
      <c r="X17" s="58" t="s">
        <v>183</v>
      </c>
      <c r="Y17" s="76">
        <v>0.4</v>
      </c>
      <c r="Z17" s="58" t="s">
        <v>80</v>
      </c>
      <c r="AA17" s="58" t="s">
        <v>81</v>
      </c>
      <c r="AB17" s="58" t="s">
        <v>82</v>
      </c>
      <c r="AC17" s="69">
        <v>0.18</v>
      </c>
      <c r="AD17" s="77" t="s">
        <v>191</v>
      </c>
      <c r="AE17" s="45">
        <v>0.18</v>
      </c>
      <c r="AF17" s="46"/>
      <c r="AG17" s="62"/>
      <c r="AH17" s="72" t="s">
        <v>74</v>
      </c>
      <c r="AI17" s="367"/>
      <c r="AJ17" s="356"/>
      <c r="AK17" s="356"/>
      <c r="AL17" s="354"/>
      <c r="AM17" s="354"/>
      <c r="AN17" s="358"/>
      <c r="AO17" s="354"/>
      <c r="AP17" s="354"/>
      <c r="AQ17" s="354"/>
      <c r="AR17" s="354"/>
      <c r="AS17" s="441"/>
      <c r="AT17" s="442"/>
      <c r="AU17" s="445"/>
      <c r="AV17" s="441"/>
      <c r="AW17" s="441"/>
      <c r="AX17" s="448"/>
      <c r="AY17" s="441"/>
      <c r="AZ17" s="441"/>
      <c r="BA17" s="249"/>
      <c r="BB17" s="464"/>
      <c r="BC17" s="245"/>
    </row>
    <row r="18" spans="1:55" ht="63" customHeight="1">
      <c r="A18" s="349"/>
      <c r="B18" s="192"/>
      <c r="C18" s="349"/>
      <c r="D18" s="349"/>
      <c r="E18" s="352"/>
      <c r="F18" s="356"/>
      <c r="G18" s="356"/>
      <c r="H18" s="367"/>
      <c r="I18" s="267"/>
      <c r="J18" s="267"/>
      <c r="K18" s="267"/>
      <c r="L18" s="267"/>
      <c r="M18" s="363"/>
      <c r="N18" s="363"/>
      <c r="O18" s="360"/>
      <c r="P18" s="361"/>
      <c r="Q18" s="363"/>
      <c r="R18" s="364"/>
      <c r="S18" s="366"/>
      <c r="T18" s="126">
        <v>3</v>
      </c>
      <c r="U18" s="110" t="s">
        <v>431</v>
      </c>
      <c r="V18" s="40" t="s">
        <v>76</v>
      </c>
      <c r="W18" s="58" t="s">
        <v>77</v>
      </c>
      <c r="X18" s="58" t="s">
        <v>183</v>
      </c>
      <c r="Y18" s="76">
        <v>0.4</v>
      </c>
      <c r="Z18" s="58" t="s">
        <v>80</v>
      </c>
      <c r="AA18" s="58" t="s">
        <v>81</v>
      </c>
      <c r="AB18" s="58" t="s">
        <v>82</v>
      </c>
      <c r="AC18" s="69">
        <v>0.11</v>
      </c>
      <c r="AD18" s="77" t="s">
        <v>191</v>
      </c>
      <c r="AE18" s="45">
        <v>0.11</v>
      </c>
      <c r="AF18" s="46"/>
      <c r="AG18" s="62"/>
      <c r="AH18" s="72" t="s">
        <v>74</v>
      </c>
      <c r="AI18" s="367"/>
      <c r="AJ18" s="356"/>
      <c r="AK18" s="356"/>
      <c r="AL18" s="354"/>
      <c r="AM18" s="354"/>
      <c r="AN18" s="358"/>
      <c r="AO18" s="354"/>
      <c r="AP18" s="354"/>
      <c r="AQ18" s="354"/>
      <c r="AR18" s="354"/>
      <c r="AS18" s="441"/>
      <c r="AT18" s="442"/>
      <c r="AU18" s="445"/>
      <c r="AV18" s="441"/>
      <c r="AW18" s="441"/>
      <c r="AX18" s="448"/>
      <c r="AY18" s="441"/>
      <c r="AZ18" s="441"/>
      <c r="BA18" s="249"/>
      <c r="BB18" s="464"/>
      <c r="BC18" s="245"/>
    </row>
    <row r="19" spans="1:55" ht="73.5" customHeight="1">
      <c r="A19" s="349"/>
      <c r="B19" s="192"/>
      <c r="C19" s="349"/>
      <c r="D19" s="349"/>
      <c r="E19" s="352"/>
      <c r="F19" s="356"/>
      <c r="G19" s="356"/>
      <c r="H19" s="367"/>
      <c r="I19" s="267"/>
      <c r="J19" s="267"/>
      <c r="K19" s="267"/>
      <c r="L19" s="267"/>
      <c r="M19" s="363"/>
      <c r="N19" s="363"/>
      <c r="O19" s="360"/>
      <c r="P19" s="361"/>
      <c r="Q19" s="363"/>
      <c r="R19" s="364"/>
      <c r="S19" s="366"/>
      <c r="T19" s="126">
        <v>4</v>
      </c>
      <c r="U19" s="110" t="s">
        <v>192</v>
      </c>
      <c r="V19" s="40" t="s">
        <v>76</v>
      </c>
      <c r="W19" s="58" t="s">
        <v>77</v>
      </c>
      <c r="X19" s="58" t="s">
        <v>183</v>
      </c>
      <c r="Y19" s="76">
        <v>0.4</v>
      </c>
      <c r="Z19" s="58" t="s">
        <v>80</v>
      </c>
      <c r="AA19" s="58" t="s">
        <v>81</v>
      </c>
      <c r="AB19" s="58" t="s">
        <v>82</v>
      </c>
      <c r="AC19" s="69">
        <v>0.06</v>
      </c>
      <c r="AD19" s="77" t="s">
        <v>191</v>
      </c>
      <c r="AE19" s="45">
        <v>0.06</v>
      </c>
      <c r="AF19" s="46"/>
      <c r="AG19" s="62"/>
      <c r="AH19" s="72" t="s">
        <v>74</v>
      </c>
      <c r="AI19" s="367"/>
      <c r="AJ19" s="356"/>
      <c r="AK19" s="356"/>
      <c r="AL19" s="354"/>
      <c r="AM19" s="354"/>
      <c r="AN19" s="358"/>
      <c r="AO19" s="354"/>
      <c r="AP19" s="354"/>
      <c r="AQ19" s="354"/>
      <c r="AR19" s="354"/>
      <c r="AS19" s="441"/>
      <c r="AT19" s="442"/>
      <c r="AU19" s="445"/>
      <c r="AV19" s="441"/>
      <c r="AW19" s="441"/>
      <c r="AX19" s="448"/>
      <c r="AY19" s="441"/>
      <c r="AZ19" s="441"/>
      <c r="BA19" s="249"/>
      <c r="BB19" s="464"/>
      <c r="BC19" s="245"/>
    </row>
    <row r="20" spans="1:55" ht="47.25" customHeight="1">
      <c r="A20" s="277"/>
      <c r="B20" s="192"/>
      <c r="C20" s="277"/>
      <c r="D20" s="277"/>
      <c r="E20" s="353"/>
      <c r="F20" s="340"/>
      <c r="G20" s="340"/>
      <c r="H20" s="335"/>
      <c r="I20" s="268"/>
      <c r="J20" s="268"/>
      <c r="K20" s="268"/>
      <c r="L20" s="268"/>
      <c r="M20" s="311"/>
      <c r="N20" s="311"/>
      <c r="O20" s="345"/>
      <c r="P20" s="347"/>
      <c r="Q20" s="311"/>
      <c r="R20" s="365"/>
      <c r="S20" s="283"/>
      <c r="T20" s="126">
        <v>5</v>
      </c>
      <c r="U20" s="110" t="s">
        <v>193</v>
      </c>
      <c r="V20" s="40" t="s">
        <v>76</v>
      </c>
      <c r="W20" s="58" t="s">
        <v>77</v>
      </c>
      <c r="X20" s="58" t="s">
        <v>183</v>
      </c>
      <c r="Y20" s="76">
        <v>0.4</v>
      </c>
      <c r="Z20" s="58" t="s">
        <v>80</v>
      </c>
      <c r="AA20" s="58" t="s">
        <v>81</v>
      </c>
      <c r="AB20" s="58" t="s">
        <v>82</v>
      </c>
      <c r="AC20" s="69">
        <v>0.04</v>
      </c>
      <c r="AD20" s="77" t="s">
        <v>191</v>
      </c>
      <c r="AE20" s="45">
        <v>0.04</v>
      </c>
      <c r="AF20" s="46"/>
      <c r="AG20" s="62"/>
      <c r="AH20" s="72" t="s">
        <v>74</v>
      </c>
      <c r="AI20" s="335"/>
      <c r="AJ20" s="340"/>
      <c r="AK20" s="340"/>
      <c r="AL20" s="279"/>
      <c r="AM20" s="279"/>
      <c r="AN20" s="256"/>
      <c r="AO20" s="279"/>
      <c r="AP20" s="279"/>
      <c r="AQ20" s="279"/>
      <c r="AR20" s="279"/>
      <c r="AS20" s="309"/>
      <c r="AT20" s="443"/>
      <c r="AU20" s="446"/>
      <c r="AV20" s="309"/>
      <c r="AW20" s="309"/>
      <c r="AX20" s="449"/>
      <c r="AY20" s="309"/>
      <c r="AZ20" s="309"/>
      <c r="BA20" s="250"/>
      <c r="BB20" s="465"/>
      <c r="BC20" s="245"/>
    </row>
    <row r="21" spans="1:55" ht="116.25" customHeight="1">
      <c r="A21" s="49" t="s">
        <v>177</v>
      </c>
      <c r="B21" s="192"/>
      <c r="C21" s="49" t="s">
        <v>62</v>
      </c>
      <c r="D21" s="78" t="s">
        <v>194</v>
      </c>
      <c r="E21" s="79" t="s">
        <v>195</v>
      </c>
      <c r="F21" s="51" t="s">
        <v>196</v>
      </c>
      <c r="G21" s="51" t="s">
        <v>65</v>
      </c>
      <c r="H21" s="80">
        <v>228</v>
      </c>
      <c r="I21" s="54" t="s">
        <v>97</v>
      </c>
      <c r="J21" s="54" t="s">
        <v>181</v>
      </c>
      <c r="K21" s="54" t="s">
        <v>68</v>
      </c>
      <c r="L21" s="54" t="s">
        <v>100</v>
      </c>
      <c r="M21" s="127" t="s">
        <v>126</v>
      </c>
      <c r="N21" s="128">
        <v>0.6</v>
      </c>
      <c r="O21" s="129" t="s">
        <v>144</v>
      </c>
      <c r="P21" s="130" t="s">
        <v>72</v>
      </c>
      <c r="Q21" s="131" t="s">
        <v>74</v>
      </c>
      <c r="R21" s="128">
        <v>0.6</v>
      </c>
      <c r="S21" s="57" t="s">
        <v>74</v>
      </c>
      <c r="T21" s="126">
        <v>1</v>
      </c>
      <c r="U21" s="110" t="s">
        <v>197</v>
      </c>
      <c r="V21" s="40" t="s">
        <v>76</v>
      </c>
      <c r="W21" s="58" t="s">
        <v>77</v>
      </c>
      <c r="X21" s="58" t="s">
        <v>78</v>
      </c>
      <c r="Y21" s="76">
        <v>0.4</v>
      </c>
      <c r="Z21" s="58" t="s">
        <v>80</v>
      </c>
      <c r="AA21" s="58" t="s">
        <v>81</v>
      </c>
      <c r="AB21" s="58" t="s">
        <v>82</v>
      </c>
      <c r="AC21" s="69">
        <v>0.36</v>
      </c>
      <c r="AD21" s="70" t="s">
        <v>103</v>
      </c>
      <c r="AE21" s="45">
        <v>0.36</v>
      </c>
      <c r="AF21" s="71" t="s">
        <v>74</v>
      </c>
      <c r="AG21" s="45">
        <v>0.6</v>
      </c>
      <c r="AH21" s="72" t="s">
        <v>74</v>
      </c>
      <c r="AI21" s="80" t="s">
        <v>84</v>
      </c>
      <c r="AJ21" s="73" t="s">
        <v>198</v>
      </c>
      <c r="AK21" s="65" t="s">
        <v>199</v>
      </c>
      <c r="AL21" s="74" t="s">
        <v>186</v>
      </c>
      <c r="AM21" s="74" t="s">
        <v>200</v>
      </c>
      <c r="AN21" s="75">
        <v>45292</v>
      </c>
      <c r="AO21" s="75">
        <v>45657</v>
      </c>
      <c r="AP21" s="75" t="s">
        <v>201</v>
      </c>
      <c r="AQ21" s="65" t="s">
        <v>202</v>
      </c>
      <c r="AR21" s="66" t="s">
        <v>189</v>
      </c>
      <c r="AS21" s="213" t="s">
        <v>427</v>
      </c>
      <c r="AT21" s="83" t="s">
        <v>479</v>
      </c>
      <c r="AU21" s="214">
        <f>(1/1)*100%</f>
        <v>1</v>
      </c>
      <c r="AV21" s="215">
        <v>45505</v>
      </c>
      <c r="AW21" s="216" t="s">
        <v>480</v>
      </c>
      <c r="AX21" s="217" t="s">
        <v>481</v>
      </c>
      <c r="AY21" s="169"/>
      <c r="AZ21" s="181" t="s">
        <v>403</v>
      </c>
      <c r="BA21" s="144" t="s">
        <v>113</v>
      </c>
      <c r="BB21" s="156" t="s">
        <v>113</v>
      </c>
      <c r="BC21" s="186" t="s">
        <v>508</v>
      </c>
    </row>
    <row r="22" spans="1:55" ht="92.25" customHeight="1">
      <c r="A22" s="333" t="s">
        <v>177</v>
      </c>
      <c r="B22" s="192"/>
      <c r="C22" s="333" t="s">
        <v>62</v>
      </c>
      <c r="D22" s="350" t="s">
        <v>203</v>
      </c>
      <c r="E22" s="351" t="s">
        <v>204</v>
      </c>
      <c r="F22" s="339" t="s">
        <v>205</v>
      </c>
      <c r="G22" s="339" t="s">
        <v>65</v>
      </c>
      <c r="H22" s="334">
        <v>228</v>
      </c>
      <c r="I22" s="81"/>
      <c r="J22" s="266" t="s">
        <v>181</v>
      </c>
      <c r="K22" s="266" t="s">
        <v>68</v>
      </c>
      <c r="L22" s="266" t="s">
        <v>100</v>
      </c>
      <c r="M22" s="336" t="s">
        <v>126</v>
      </c>
      <c r="N22" s="343">
        <v>0.6</v>
      </c>
      <c r="O22" s="344" t="s">
        <v>144</v>
      </c>
      <c r="P22" s="346" t="s">
        <v>72</v>
      </c>
      <c r="Q22" s="362" t="s">
        <v>74</v>
      </c>
      <c r="R22" s="343">
        <v>0.6</v>
      </c>
      <c r="S22" s="282" t="s">
        <v>74</v>
      </c>
      <c r="T22" s="126">
        <v>1</v>
      </c>
      <c r="U22" s="132" t="s">
        <v>206</v>
      </c>
      <c r="V22" s="40" t="s">
        <v>76</v>
      </c>
      <c r="W22" s="58" t="s">
        <v>77</v>
      </c>
      <c r="X22" s="58" t="s">
        <v>78</v>
      </c>
      <c r="Y22" s="76">
        <v>0.4</v>
      </c>
      <c r="Z22" s="58" t="s">
        <v>80</v>
      </c>
      <c r="AA22" s="58" t="s">
        <v>81</v>
      </c>
      <c r="AB22" s="58" t="s">
        <v>82</v>
      </c>
      <c r="AC22" s="69">
        <v>0.36</v>
      </c>
      <c r="AD22" s="70" t="s">
        <v>103</v>
      </c>
      <c r="AE22" s="45">
        <v>0.36</v>
      </c>
      <c r="AF22" s="71" t="s">
        <v>74</v>
      </c>
      <c r="AG22" s="45">
        <v>0.6</v>
      </c>
      <c r="AH22" s="72" t="s">
        <v>74</v>
      </c>
      <c r="AI22" s="334" t="s">
        <v>84</v>
      </c>
      <c r="AJ22" s="82" t="s">
        <v>207</v>
      </c>
      <c r="AK22" s="83" t="s">
        <v>208</v>
      </c>
      <c r="AL22" s="84" t="s">
        <v>186</v>
      </c>
      <c r="AM22" s="84" t="s">
        <v>209</v>
      </c>
      <c r="AN22" s="85">
        <v>45292</v>
      </c>
      <c r="AO22" s="86">
        <v>45657</v>
      </c>
      <c r="AP22" s="87" t="s">
        <v>210</v>
      </c>
      <c r="AQ22" s="87" t="s">
        <v>211</v>
      </c>
      <c r="AR22" s="368" t="s">
        <v>212</v>
      </c>
      <c r="AS22" s="258" t="s">
        <v>110</v>
      </c>
      <c r="AT22" s="102" t="s">
        <v>432</v>
      </c>
      <c r="AU22" s="218">
        <f>37/37*100%</f>
        <v>1</v>
      </c>
      <c r="AV22" s="141">
        <v>45535</v>
      </c>
      <c r="AW22" s="39" t="s">
        <v>210</v>
      </c>
      <c r="AX22" s="439" t="s">
        <v>433</v>
      </c>
      <c r="AY22" s="322"/>
      <c r="AZ22" s="322" t="s">
        <v>403</v>
      </c>
      <c r="BA22" s="431" t="s">
        <v>113</v>
      </c>
      <c r="BB22" s="440" t="s">
        <v>113</v>
      </c>
      <c r="BC22" s="246" t="s">
        <v>498</v>
      </c>
    </row>
    <row r="23" spans="1:55" ht="95.25" customHeight="1">
      <c r="A23" s="349"/>
      <c r="B23" s="192"/>
      <c r="C23" s="349"/>
      <c r="D23" s="349"/>
      <c r="E23" s="352"/>
      <c r="F23" s="355"/>
      <c r="G23" s="352"/>
      <c r="H23" s="367"/>
      <c r="I23" s="88" t="s">
        <v>97</v>
      </c>
      <c r="J23" s="267"/>
      <c r="K23" s="267"/>
      <c r="L23" s="267"/>
      <c r="M23" s="363"/>
      <c r="N23" s="363"/>
      <c r="O23" s="360"/>
      <c r="P23" s="361"/>
      <c r="Q23" s="418"/>
      <c r="R23" s="363"/>
      <c r="S23" s="433"/>
      <c r="T23" s="126">
        <v>2</v>
      </c>
      <c r="U23" s="133" t="s">
        <v>213</v>
      </c>
      <c r="V23" s="40" t="s">
        <v>76</v>
      </c>
      <c r="W23" s="58" t="s">
        <v>77</v>
      </c>
      <c r="X23" s="58" t="s">
        <v>78</v>
      </c>
      <c r="Y23" s="76">
        <v>0.4</v>
      </c>
      <c r="Z23" s="58" t="s">
        <v>80</v>
      </c>
      <c r="AA23" s="58" t="s">
        <v>81</v>
      </c>
      <c r="AB23" s="58" t="s">
        <v>82</v>
      </c>
      <c r="AC23" s="69">
        <v>0.22</v>
      </c>
      <c r="AD23" s="70" t="s">
        <v>103</v>
      </c>
      <c r="AE23" s="45">
        <v>0.22</v>
      </c>
      <c r="AF23" s="71" t="s">
        <v>74</v>
      </c>
      <c r="AG23" s="45">
        <v>0.6</v>
      </c>
      <c r="AH23" s="72" t="s">
        <v>74</v>
      </c>
      <c r="AI23" s="367"/>
      <c r="AJ23" s="82" t="s">
        <v>214</v>
      </c>
      <c r="AK23" s="83" t="s">
        <v>215</v>
      </c>
      <c r="AL23" s="84" t="s">
        <v>186</v>
      </c>
      <c r="AM23" s="84" t="s">
        <v>209</v>
      </c>
      <c r="AN23" s="89">
        <v>45292</v>
      </c>
      <c r="AO23" s="89">
        <v>45657</v>
      </c>
      <c r="AP23" s="89" t="s">
        <v>216</v>
      </c>
      <c r="AQ23" s="83" t="s">
        <v>217</v>
      </c>
      <c r="AR23" s="369"/>
      <c r="AS23" s="441"/>
      <c r="AT23" s="102" t="s">
        <v>494</v>
      </c>
      <c r="AU23" s="219">
        <f>140/140*100%</f>
        <v>1</v>
      </c>
      <c r="AV23" s="141">
        <v>45505</v>
      </c>
      <c r="AW23" s="102" t="s">
        <v>495</v>
      </c>
      <c r="AX23" s="450"/>
      <c r="AY23" s="452"/>
      <c r="AZ23" s="452"/>
      <c r="BA23" s="453"/>
      <c r="BB23" s="466"/>
      <c r="BC23" s="246"/>
    </row>
    <row r="24" spans="1:55" ht="90" customHeight="1">
      <c r="A24" s="277"/>
      <c r="B24" s="192"/>
      <c r="C24" s="277"/>
      <c r="D24" s="277"/>
      <c r="E24" s="353"/>
      <c r="F24" s="332"/>
      <c r="G24" s="353"/>
      <c r="H24" s="335"/>
      <c r="I24" s="54"/>
      <c r="J24" s="268"/>
      <c r="K24" s="268"/>
      <c r="L24" s="268"/>
      <c r="M24" s="311"/>
      <c r="N24" s="311"/>
      <c r="O24" s="345"/>
      <c r="P24" s="347"/>
      <c r="Q24" s="418"/>
      <c r="R24" s="311"/>
      <c r="S24" s="433"/>
      <c r="T24" s="126">
        <v>2</v>
      </c>
      <c r="U24" s="133" t="s">
        <v>218</v>
      </c>
      <c r="V24" s="40" t="s">
        <v>76</v>
      </c>
      <c r="W24" s="58" t="s">
        <v>77</v>
      </c>
      <c r="X24" s="58" t="s">
        <v>78</v>
      </c>
      <c r="Y24" s="76">
        <v>0.4</v>
      </c>
      <c r="Z24" s="58" t="s">
        <v>80</v>
      </c>
      <c r="AA24" s="58" t="s">
        <v>81</v>
      </c>
      <c r="AB24" s="58" t="s">
        <v>82</v>
      </c>
      <c r="AC24" s="69">
        <v>0.13</v>
      </c>
      <c r="AD24" s="77" t="s">
        <v>191</v>
      </c>
      <c r="AE24" s="45">
        <v>0.13</v>
      </c>
      <c r="AF24" s="71" t="s">
        <v>74</v>
      </c>
      <c r="AG24" s="45">
        <v>0.6</v>
      </c>
      <c r="AH24" s="72" t="s">
        <v>74</v>
      </c>
      <c r="AI24" s="335"/>
      <c r="AJ24" s="82" t="s">
        <v>219</v>
      </c>
      <c r="AK24" s="83" t="s">
        <v>220</v>
      </c>
      <c r="AL24" s="84" t="s">
        <v>186</v>
      </c>
      <c r="AM24" s="84" t="s">
        <v>88</v>
      </c>
      <c r="AN24" s="89">
        <v>45292</v>
      </c>
      <c r="AO24" s="89">
        <v>45657</v>
      </c>
      <c r="AP24" s="89" t="s">
        <v>221</v>
      </c>
      <c r="AQ24" s="83" t="s">
        <v>222</v>
      </c>
      <c r="AR24" s="369"/>
      <c r="AS24" s="309"/>
      <c r="AT24" s="220" t="s">
        <v>496</v>
      </c>
      <c r="AU24" s="221" t="s">
        <v>497</v>
      </c>
      <c r="AV24" s="222">
        <v>45505</v>
      </c>
      <c r="AW24" s="102" t="s">
        <v>495</v>
      </c>
      <c r="AX24" s="451"/>
      <c r="AY24" s="323"/>
      <c r="AZ24" s="323"/>
      <c r="BA24" s="432"/>
      <c r="BB24" s="467"/>
      <c r="BC24" s="246"/>
    </row>
    <row r="25" spans="1:55" ht="51.75" customHeight="1">
      <c r="A25" s="333" t="s">
        <v>177</v>
      </c>
      <c r="B25" s="192"/>
      <c r="C25" s="333" t="s">
        <v>62</v>
      </c>
      <c r="D25" s="338" t="s">
        <v>223</v>
      </c>
      <c r="E25" s="351" t="s">
        <v>224</v>
      </c>
      <c r="F25" s="351" t="s">
        <v>225</v>
      </c>
      <c r="G25" s="351" t="s">
        <v>65</v>
      </c>
      <c r="H25" s="334">
        <v>228</v>
      </c>
      <c r="I25" s="266" t="s">
        <v>226</v>
      </c>
      <c r="J25" s="266" t="s">
        <v>181</v>
      </c>
      <c r="K25" s="266" t="s">
        <v>227</v>
      </c>
      <c r="L25" s="266" t="s">
        <v>228</v>
      </c>
      <c r="M25" s="336" t="s">
        <v>126</v>
      </c>
      <c r="N25" s="343">
        <v>0.6</v>
      </c>
      <c r="O25" s="344" t="s">
        <v>144</v>
      </c>
      <c r="P25" s="346" t="s">
        <v>72</v>
      </c>
      <c r="Q25" s="362" t="s">
        <v>74</v>
      </c>
      <c r="R25" s="378">
        <v>0.6</v>
      </c>
      <c r="S25" s="282" t="s">
        <v>74</v>
      </c>
      <c r="T25" s="126">
        <v>1</v>
      </c>
      <c r="U25" s="39" t="s">
        <v>229</v>
      </c>
      <c r="V25" s="40" t="s">
        <v>76</v>
      </c>
      <c r="W25" s="58" t="s">
        <v>77</v>
      </c>
      <c r="X25" s="58" t="s">
        <v>78</v>
      </c>
      <c r="Y25" s="76">
        <v>0.4</v>
      </c>
      <c r="Z25" s="58" t="s">
        <v>80</v>
      </c>
      <c r="AA25" s="58" t="s">
        <v>81</v>
      </c>
      <c r="AB25" s="58" t="s">
        <v>82</v>
      </c>
      <c r="AC25" s="69">
        <v>0.36</v>
      </c>
      <c r="AD25" s="70" t="s">
        <v>103</v>
      </c>
      <c r="AE25" s="45">
        <v>0.36</v>
      </c>
      <c r="AF25" s="71" t="s">
        <v>74</v>
      </c>
      <c r="AG25" s="45">
        <v>0.6</v>
      </c>
      <c r="AH25" s="72" t="s">
        <v>74</v>
      </c>
      <c r="AI25" s="334" t="s">
        <v>84</v>
      </c>
      <c r="AJ25" s="374" t="s">
        <v>230</v>
      </c>
      <c r="AK25" s="370" t="s">
        <v>231</v>
      </c>
      <c r="AL25" s="372" t="s">
        <v>186</v>
      </c>
      <c r="AM25" s="372" t="s">
        <v>88</v>
      </c>
      <c r="AN25" s="376">
        <v>45292</v>
      </c>
      <c r="AO25" s="376">
        <v>45657</v>
      </c>
      <c r="AP25" s="370" t="s">
        <v>232</v>
      </c>
      <c r="AQ25" s="370" t="s">
        <v>233</v>
      </c>
      <c r="AR25" s="372" t="s">
        <v>234</v>
      </c>
      <c r="AS25" s="454" t="s">
        <v>427</v>
      </c>
      <c r="AT25" s="370" t="s">
        <v>500</v>
      </c>
      <c r="AU25" s="456">
        <v>2</v>
      </c>
      <c r="AV25" s="458">
        <v>45506</v>
      </c>
      <c r="AW25" s="460" t="s">
        <v>482</v>
      </c>
      <c r="AX25" s="447" t="s">
        <v>483</v>
      </c>
      <c r="AY25" s="258"/>
      <c r="AZ25" s="258" t="s">
        <v>403</v>
      </c>
      <c r="BA25" s="262" t="s">
        <v>113</v>
      </c>
      <c r="BB25" s="262" t="s">
        <v>113</v>
      </c>
      <c r="BC25" s="247" t="s">
        <v>498</v>
      </c>
    </row>
    <row r="26" spans="1:55" ht="69.75" customHeight="1">
      <c r="A26" s="349"/>
      <c r="B26" s="192"/>
      <c r="C26" s="349"/>
      <c r="D26" s="267"/>
      <c r="E26" s="354"/>
      <c r="F26" s="354"/>
      <c r="G26" s="354"/>
      <c r="H26" s="367"/>
      <c r="I26" s="267"/>
      <c r="J26" s="267"/>
      <c r="K26" s="267"/>
      <c r="L26" s="267"/>
      <c r="M26" s="363"/>
      <c r="N26" s="363"/>
      <c r="O26" s="360"/>
      <c r="P26" s="361"/>
      <c r="Q26" s="363"/>
      <c r="R26" s="379"/>
      <c r="S26" s="366"/>
      <c r="T26" s="126">
        <v>2</v>
      </c>
      <c r="U26" s="39" t="s">
        <v>235</v>
      </c>
      <c r="V26" s="40" t="s">
        <v>76</v>
      </c>
      <c r="W26" s="58" t="s">
        <v>77</v>
      </c>
      <c r="X26" s="58" t="s">
        <v>78</v>
      </c>
      <c r="Y26" s="76">
        <v>0.4</v>
      </c>
      <c r="Z26" s="58" t="s">
        <v>80</v>
      </c>
      <c r="AA26" s="58" t="s">
        <v>81</v>
      </c>
      <c r="AB26" s="58" t="s">
        <v>82</v>
      </c>
      <c r="AC26" s="69">
        <v>0.22</v>
      </c>
      <c r="AD26" s="70" t="s">
        <v>103</v>
      </c>
      <c r="AE26" s="45">
        <v>0.22</v>
      </c>
      <c r="AF26" s="71" t="s">
        <v>74</v>
      </c>
      <c r="AG26" s="45">
        <v>0.6</v>
      </c>
      <c r="AH26" s="72" t="s">
        <v>74</v>
      </c>
      <c r="AI26" s="367"/>
      <c r="AJ26" s="375"/>
      <c r="AK26" s="371"/>
      <c r="AL26" s="373"/>
      <c r="AM26" s="373"/>
      <c r="AN26" s="377"/>
      <c r="AO26" s="377"/>
      <c r="AP26" s="371"/>
      <c r="AQ26" s="371"/>
      <c r="AR26" s="369"/>
      <c r="AS26" s="455"/>
      <c r="AT26" s="371"/>
      <c r="AU26" s="457"/>
      <c r="AV26" s="459"/>
      <c r="AW26" s="461"/>
      <c r="AX26" s="462"/>
      <c r="AY26" s="441"/>
      <c r="AZ26" s="441"/>
      <c r="BA26" s="249"/>
      <c r="BB26" s="249"/>
      <c r="BC26" s="249"/>
    </row>
    <row r="27" spans="1:55" ht="48.75" customHeight="1">
      <c r="A27" s="349"/>
      <c r="B27" s="192"/>
      <c r="C27" s="349"/>
      <c r="D27" s="267"/>
      <c r="E27" s="354"/>
      <c r="F27" s="354"/>
      <c r="G27" s="354"/>
      <c r="H27" s="367"/>
      <c r="I27" s="267"/>
      <c r="J27" s="267"/>
      <c r="K27" s="267"/>
      <c r="L27" s="267"/>
      <c r="M27" s="363"/>
      <c r="N27" s="363"/>
      <c r="O27" s="360"/>
      <c r="P27" s="361"/>
      <c r="Q27" s="363"/>
      <c r="R27" s="379"/>
      <c r="S27" s="366"/>
      <c r="T27" s="126">
        <v>3</v>
      </c>
      <c r="U27" s="39" t="s">
        <v>236</v>
      </c>
      <c r="V27" s="40" t="s">
        <v>76</v>
      </c>
      <c r="W27" s="58" t="s">
        <v>77</v>
      </c>
      <c r="X27" s="58" t="s">
        <v>78</v>
      </c>
      <c r="Y27" s="76">
        <v>0.4</v>
      </c>
      <c r="Z27" s="58" t="s">
        <v>80</v>
      </c>
      <c r="AA27" s="58" t="s">
        <v>81</v>
      </c>
      <c r="AB27" s="58" t="s">
        <v>82</v>
      </c>
      <c r="AC27" s="69">
        <v>0.13</v>
      </c>
      <c r="AD27" s="77" t="s">
        <v>191</v>
      </c>
      <c r="AE27" s="45">
        <v>0.13</v>
      </c>
      <c r="AF27" s="71" t="s">
        <v>74</v>
      </c>
      <c r="AG27" s="45">
        <v>0.6</v>
      </c>
      <c r="AH27" s="72" t="s">
        <v>74</v>
      </c>
      <c r="AI27" s="367"/>
      <c r="AJ27" s="374" t="s">
        <v>237</v>
      </c>
      <c r="AK27" s="370" t="s">
        <v>238</v>
      </c>
      <c r="AL27" s="372" t="s">
        <v>186</v>
      </c>
      <c r="AM27" s="372" t="s">
        <v>209</v>
      </c>
      <c r="AN27" s="376">
        <v>45292</v>
      </c>
      <c r="AO27" s="376">
        <v>45657</v>
      </c>
      <c r="AP27" s="370" t="s">
        <v>216</v>
      </c>
      <c r="AQ27" s="370" t="s">
        <v>217</v>
      </c>
      <c r="AR27" s="369"/>
      <c r="AS27" s="322" t="s">
        <v>427</v>
      </c>
      <c r="AT27" s="278" t="s">
        <v>499</v>
      </c>
      <c r="AU27" s="486">
        <v>140</v>
      </c>
      <c r="AV27" s="307">
        <v>45505</v>
      </c>
      <c r="AW27" s="278" t="s">
        <v>495</v>
      </c>
      <c r="AX27" s="462"/>
      <c r="AY27" s="441"/>
      <c r="AZ27" s="441"/>
      <c r="BA27" s="249"/>
      <c r="BB27" s="249"/>
      <c r="BC27" s="249"/>
    </row>
    <row r="28" spans="1:55" ht="57.75" customHeight="1">
      <c r="A28" s="277"/>
      <c r="B28" s="192"/>
      <c r="C28" s="277"/>
      <c r="D28" s="268"/>
      <c r="E28" s="279"/>
      <c r="F28" s="279"/>
      <c r="G28" s="279"/>
      <c r="H28" s="335"/>
      <c r="I28" s="268"/>
      <c r="J28" s="268"/>
      <c r="K28" s="268"/>
      <c r="L28" s="268"/>
      <c r="M28" s="363"/>
      <c r="N28" s="311"/>
      <c r="O28" s="345"/>
      <c r="P28" s="347"/>
      <c r="Q28" s="363"/>
      <c r="R28" s="380"/>
      <c r="S28" s="366"/>
      <c r="T28" s="126">
        <v>4</v>
      </c>
      <c r="U28" s="39" t="s">
        <v>239</v>
      </c>
      <c r="V28" s="40" t="s">
        <v>76</v>
      </c>
      <c r="W28" s="58" t="s">
        <v>77</v>
      </c>
      <c r="X28" s="58" t="s">
        <v>78</v>
      </c>
      <c r="Y28" s="76">
        <v>0.4</v>
      </c>
      <c r="Z28" s="58" t="s">
        <v>80</v>
      </c>
      <c r="AA28" s="58" t="s">
        <v>81</v>
      </c>
      <c r="AB28" s="58" t="s">
        <v>82</v>
      </c>
      <c r="AC28" s="69">
        <v>0.08</v>
      </c>
      <c r="AD28" s="77" t="s">
        <v>191</v>
      </c>
      <c r="AE28" s="45">
        <v>0.08</v>
      </c>
      <c r="AF28" s="71" t="s">
        <v>74</v>
      </c>
      <c r="AG28" s="45">
        <v>0.6</v>
      </c>
      <c r="AH28" s="72" t="s">
        <v>74</v>
      </c>
      <c r="AI28" s="335"/>
      <c r="AJ28" s="375"/>
      <c r="AK28" s="371"/>
      <c r="AL28" s="373"/>
      <c r="AM28" s="373"/>
      <c r="AN28" s="377"/>
      <c r="AO28" s="377"/>
      <c r="AP28" s="371"/>
      <c r="AQ28" s="371"/>
      <c r="AR28" s="373"/>
      <c r="AS28" s="484"/>
      <c r="AT28" s="485"/>
      <c r="AU28" s="487"/>
      <c r="AV28" s="484"/>
      <c r="AW28" s="485"/>
      <c r="AX28" s="463"/>
      <c r="AY28" s="309"/>
      <c r="AZ28" s="309"/>
      <c r="BA28" s="250"/>
      <c r="BB28" s="250"/>
      <c r="BC28" s="250"/>
    </row>
    <row r="29" spans="1:55" ht="112.5" customHeight="1">
      <c r="A29" s="333" t="s">
        <v>177</v>
      </c>
      <c r="B29" s="192"/>
      <c r="C29" s="333" t="s">
        <v>62</v>
      </c>
      <c r="D29" s="338" t="s">
        <v>240</v>
      </c>
      <c r="E29" s="351" t="s">
        <v>241</v>
      </c>
      <c r="F29" s="339" t="s">
        <v>242</v>
      </c>
      <c r="G29" s="351" t="s">
        <v>65</v>
      </c>
      <c r="H29" s="334">
        <v>228</v>
      </c>
      <c r="I29" s="266" t="s">
        <v>243</v>
      </c>
      <c r="J29" s="266" t="s">
        <v>181</v>
      </c>
      <c r="K29" s="266" t="s">
        <v>244</v>
      </c>
      <c r="L29" s="266" t="s">
        <v>100</v>
      </c>
      <c r="M29" s="386" t="s">
        <v>126</v>
      </c>
      <c r="N29" s="343">
        <v>0.6</v>
      </c>
      <c r="O29" s="344" t="s">
        <v>144</v>
      </c>
      <c r="P29" s="346" t="s">
        <v>72</v>
      </c>
      <c r="Q29" s="391" t="s">
        <v>74</v>
      </c>
      <c r="R29" s="343">
        <v>0.6</v>
      </c>
      <c r="S29" s="392" t="s">
        <v>74</v>
      </c>
      <c r="T29" s="126">
        <v>1</v>
      </c>
      <c r="U29" s="39" t="s">
        <v>245</v>
      </c>
      <c r="V29" s="40" t="s">
        <v>76</v>
      </c>
      <c r="W29" s="58" t="s">
        <v>77</v>
      </c>
      <c r="X29" s="58" t="s">
        <v>78</v>
      </c>
      <c r="Y29" s="76">
        <v>0.4</v>
      </c>
      <c r="Z29" s="58" t="s">
        <v>80</v>
      </c>
      <c r="AA29" s="58" t="s">
        <v>81</v>
      </c>
      <c r="AB29" s="58" t="s">
        <v>82</v>
      </c>
      <c r="AC29" s="69">
        <v>0.36</v>
      </c>
      <c r="AD29" s="70" t="s">
        <v>103</v>
      </c>
      <c r="AE29" s="45">
        <v>0.36</v>
      </c>
      <c r="AF29" s="71" t="s">
        <v>74</v>
      </c>
      <c r="AG29" s="45">
        <v>0.6</v>
      </c>
      <c r="AH29" s="72" t="s">
        <v>74</v>
      </c>
      <c r="AI29" s="334" t="s">
        <v>84</v>
      </c>
      <c r="AJ29" s="90" t="s">
        <v>246</v>
      </c>
      <c r="AK29" s="83" t="s">
        <v>247</v>
      </c>
      <c r="AL29" s="84" t="s">
        <v>186</v>
      </c>
      <c r="AM29" s="84" t="s">
        <v>209</v>
      </c>
      <c r="AN29" s="89">
        <v>45292</v>
      </c>
      <c r="AO29" s="89">
        <v>45657</v>
      </c>
      <c r="AP29" s="89" t="s">
        <v>248</v>
      </c>
      <c r="AQ29" s="83" t="s">
        <v>249</v>
      </c>
      <c r="AR29" s="372" t="s">
        <v>250</v>
      </c>
      <c r="AS29" s="104" t="s">
        <v>427</v>
      </c>
      <c r="AT29" s="103" t="s">
        <v>484</v>
      </c>
      <c r="AU29" s="221" t="s">
        <v>501</v>
      </c>
      <c r="AV29" s="223">
        <v>45534</v>
      </c>
      <c r="AW29" s="116" t="s">
        <v>485</v>
      </c>
      <c r="AX29" s="447" t="s">
        <v>486</v>
      </c>
      <c r="AY29" s="258"/>
      <c r="AZ29" s="258" t="s">
        <v>403</v>
      </c>
      <c r="BA29" s="262" t="s">
        <v>113</v>
      </c>
      <c r="BB29" s="262" t="s">
        <v>113</v>
      </c>
      <c r="BC29" s="247" t="s">
        <v>498</v>
      </c>
    </row>
    <row r="30" spans="1:55" ht="66" customHeight="1">
      <c r="A30" s="349"/>
      <c r="B30" s="192"/>
      <c r="C30" s="349"/>
      <c r="D30" s="381"/>
      <c r="E30" s="354"/>
      <c r="F30" s="356"/>
      <c r="G30" s="354"/>
      <c r="H30" s="367"/>
      <c r="I30" s="267"/>
      <c r="J30" s="267"/>
      <c r="K30" s="267"/>
      <c r="L30" s="267"/>
      <c r="M30" s="386"/>
      <c r="N30" s="387"/>
      <c r="O30" s="389"/>
      <c r="P30" s="361"/>
      <c r="Q30" s="391"/>
      <c r="R30" s="364"/>
      <c r="S30" s="392"/>
      <c r="T30" s="126">
        <v>2</v>
      </c>
      <c r="U30" s="39" t="s">
        <v>251</v>
      </c>
      <c r="V30" s="40" t="s">
        <v>76</v>
      </c>
      <c r="W30" s="58" t="s">
        <v>77</v>
      </c>
      <c r="X30" s="58" t="s">
        <v>78</v>
      </c>
      <c r="Y30" s="76">
        <v>0.4</v>
      </c>
      <c r="Z30" s="58" t="s">
        <v>80</v>
      </c>
      <c r="AA30" s="58" t="s">
        <v>81</v>
      </c>
      <c r="AB30" s="58" t="s">
        <v>82</v>
      </c>
      <c r="AC30" s="69">
        <v>0.22</v>
      </c>
      <c r="AD30" s="70" t="s">
        <v>103</v>
      </c>
      <c r="AE30" s="45">
        <v>0.22</v>
      </c>
      <c r="AF30" s="71" t="s">
        <v>74</v>
      </c>
      <c r="AG30" s="45">
        <v>0.6</v>
      </c>
      <c r="AH30" s="72" t="s">
        <v>74</v>
      </c>
      <c r="AI30" s="367"/>
      <c r="AJ30" s="374" t="s">
        <v>252</v>
      </c>
      <c r="AK30" s="370" t="s">
        <v>253</v>
      </c>
      <c r="AL30" s="370" t="s">
        <v>186</v>
      </c>
      <c r="AM30" s="370" t="s">
        <v>209</v>
      </c>
      <c r="AN30" s="376">
        <v>45292</v>
      </c>
      <c r="AO30" s="376">
        <v>45657</v>
      </c>
      <c r="AP30" s="370" t="s">
        <v>254</v>
      </c>
      <c r="AQ30" s="370" t="s">
        <v>255</v>
      </c>
      <c r="AR30" s="369"/>
      <c r="AS30" s="322" t="s">
        <v>400</v>
      </c>
      <c r="AT30" s="276" t="s">
        <v>502</v>
      </c>
      <c r="AU30" s="486">
        <v>1</v>
      </c>
      <c r="AV30" s="307">
        <v>45534</v>
      </c>
      <c r="AW30" s="278" t="s">
        <v>503</v>
      </c>
      <c r="AX30" s="462"/>
      <c r="AY30" s="441"/>
      <c r="AZ30" s="477"/>
      <c r="BA30" s="249"/>
      <c r="BB30" s="249"/>
      <c r="BC30" s="249"/>
    </row>
    <row r="31" spans="1:55" ht="61.5" customHeight="1">
      <c r="A31" s="277"/>
      <c r="B31" s="192"/>
      <c r="C31" s="277"/>
      <c r="D31" s="382"/>
      <c r="E31" s="279"/>
      <c r="F31" s="340"/>
      <c r="G31" s="279"/>
      <c r="H31" s="335"/>
      <c r="I31" s="268"/>
      <c r="J31" s="268"/>
      <c r="K31" s="268"/>
      <c r="L31" s="268"/>
      <c r="M31" s="386"/>
      <c r="N31" s="388"/>
      <c r="O31" s="390"/>
      <c r="P31" s="347"/>
      <c r="Q31" s="391"/>
      <c r="R31" s="365"/>
      <c r="S31" s="392"/>
      <c r="T31" s="67">
        <v>3</v>
      </c>
      <c r="U31" s="39" t="s">
        <v>256</v>
      </c>
      <c r="V31" s="40" t="s">
        <v>76</v>
      </c>
      <c r="W31" s="58" t="s">
        <v>77</v>
      </c>
      <c r="X31" s="58" t="s">
        <v>78</v>
      </c>
      <c r="Y31" s="76">
        <v>0.4</v>
      </c>
      <c r="Z31" s="58" t="s">
        <v>80</v>
      </c>
      <c r="AA31" s="58" t="s">
        <v>81</v>
      </c>
      <c r="AB31" s="58" t="s">
        <v>82</v>
      </c>
      <c r="AC31" s="69">
        <v>0.13</v>
      </c>
      <c r="AD31" s="70" t="s">
        <v>257</v>
      </c>
      <c r="AE31" s="45">
        <v>0.13</v>
      </c>
      <c r="AF31" s="71" t="s">
        <v>74</v>
      </c>
      <c r="AG31" s="45">
        <v>0.6</v>
      </c>
      <c r="AH31" s="72" t="s">
        <v>74</v>
      </c>
      <c r="AI31" s="335"/>
      <c r="AJ31" s="277"/>
      <c r="AK31" s="371"/>
      <c r="AL31" s="371"/>
      <c r="AM31" s="371"/>
      <c r="AN31" s="377"/>
      <c r="AO31" s="377"/>
      <c r="AP31" s="371"/>
      <c r="AQ31" s="371"/>
      <c r="AR31" s="369"/>
      <c r="AS31" s="484"/>
      <c r="AT31" s="490"/>
      <c r="AU31" s="487"/>
      <c r="AV31" s="484"/>
      <c r="AW31" s="484"/>
      <c r="AX31" s="463"/>
      <c r="AY31" s="309"/>
      <c r="AZ31" s="254"/>
      <c r="BA31" s="250"/>
      <c r="BB31" s="250"/>
      <c r="BC31" s="250"/>
    </row>
    <row r="32" spans="1:55" ht="94.5" customHeight="1">
      <c r="A32" s="405" t="s">
        <v>177</v>
      </c>
      <c r="B32" s="194"/>
      <c r="C32" s="341" t="s">
        <v>62</v>
      </c>
      <c r="D32" s="338" t="s">
        <v>258</v>
      </c>
      <c r="E32" s="278" t="s">
        <v>259</v>
      </c>
      <c r="F32" s="383" t="s">
        <v>260</v>
      </c>
      <c r="G32" s="276" t="s">
        <v>65</v>
      </c>
      <c r="H32" s="258">
        <v>228</v>
      </c>
      <c r="I32" s="269" t="s">
        <v>243</v>
      </c>
      <c r="J32" s="269" t="s">
        <v>261</v>
      </c>
      <c r="K32" s="270" t="s">
        <v>262</v>
      </c>
      <c r="L32" s="269" t="s">
        <v>263</v>
      </c>
      <c r="M32" s="386" t="s">
        <v>126</v>
      </c>
      <c r="N32" s="324">
        <v>0.6</v>
      </c>
      <c r="O32" s="403" t="s">
        <v>144</v>
      </c>
      <c r="P32" s="315" t="s">
        <v>72</v>
      </c>
      <c r="Q32" s="391" t="s">
        <v>74</v>
      </c>
      <c r="R32" s="343">
        <v>0.6</v>
      </c>
      <c r="S32" s="392" t="s">
        <v>74</v>
      </c>
      <c r="T32" s="67">
        <v>1</v>
      </c>
      <c r="U32" s="39" t="s">
        <v>264</v>
      </c>
      <c r="V32" s="40" t="s">
        <v>76</v>
      </c>
      <c r="W32" s="58" t="s">
        <v>77</v>
      </c>
      <c r="X32" s="58" t="s">
        <v>78</v>
      </c>
      <c r="Y32" s="91" t="s">
        <v>79</v>
      </c>
      <c r="Z32" s="58" t="s">
        <v>80</v>
      </c>
      <c r="AA32" s="58" t="s">
        <v>81</v>
      </c>
      <c r="AB32" s="58" t="s">
        <v>82</v>
      </c>
      <c r="AC32" s="69">
        <v>0.36</v>
      </c>
      <c r="AD32" s="70" t="s">
        <v>103</v>
      </c>
      <c r="AE32" s="45">
        <v>0.36</v>
      </c>
      <c r="AF32" s="71" t="s">
        <v>74</v>
      </c>
      <c r="AG32" s="45">
        <v>0.6</v>
      </c>
      <c r="AH32" s="72" t="s">
        <v>74</v>
      </c>
      <c r="AI32" s="396" t="s">
        <v>84</v>
      </c>
      <c r="AJ32" s="399" t="s">
        <v>265</v>
      </c>
      <c r="AK32" s="370" t="s">
        <v>266</v>
      </c>
      <c r="AL32" s="370" t="s">
        <v>186</v>
      </c>
      <c r="AM32" s="370" t="s">
        <v>209</v>
      </c>
      <c r="AN32" s="376">
        <v>45292</v>
      </c>
      <c r="AO32" s="376">
        <v>45657</v>
      </c>
      <c r="AP32" s="370" t="s">
        <v>267</v>
      </c>
      <c r="AQ32" s="370" t="s">
        <v>268</v>
      </c>
      <c r="AR32" s="372" t="s">
        <v>269</v>
      </c>
      <c r="AS32" s="258" t="s">
        <v>427</v>
      </c>
      <c r="AT32" s="260" t="s">
        <v>487</v>
      </c>
      <c r="AU32" s="257">
        <f>2/2*100%</f>
        <v>1</v>
      </c>
      <c r="AV32" s="265">
        <v>45474</v>
      </c>
      <c r="AW32" s="257" t="s">
        <v>489</v>
      </c>
      <c r="AX32" s="470" t="s">
        <v>488</v>
      </c>
      <c r="AY32" s="257"/>
      <c r="AZ32" s="258"/>
      <c r="BA32" s="262"/>
      <c r="BB32" s="251"/>
      <c r="BC32" s="239" t="s">
        <v>490</v>
      </c>
    </row>
    <row r="33" spans="1:55" s="11" customFormat="1" ht="50.25" customHeight="1">
      <c r="A33" s="405"/>
      <c r="B33" s="194"/>
      <c r="C33" s="342"/>
      <c r="D33" s="381"/>
      <c r="E33" s="354"/>
      <c r="F33" s="384"/>
      <c r="G33" s="349"/>
      <c r="H33" s="366"/>
      <c r="I33" s="267"/>
      <c r="J33" s="267"/>
      <c r="K33" s="271"/>
      <c r="L33" s="267"/>
      <c r="M33" s="386"/>
      <c r="N33" s="402"/>
      <c r="O33" s="267"/>
      <c r="P33" s="404"/>
      <c r="Q33" s="391"/>
      <c r="R33" s="364"/>
      <c r="S33" s="392"/>
      <c r="T33" s="67">
        <v>2</v>
      </c>
      <c r="U33" s="39" t="s">
        <v>270</v>
      </c>
      <c r="V33" s="40" t="s">
        <v>76</v>
      </c>
      <c r="W33" s="58" t="s">
        <v>77</v>
      </c>
      <c r="X33" s="58" t="s">
        <v>78</v>
      </c>
      <c r="Y33" s="91" t="s">
        <v>79</v>
      </c>
      <c r="Z33" s="58" t="s">
        <v>80</v>
      </c>
      <c r="AA33" s="58" t="s">
        <v>81</v>
      </c>
      <c r="AB33" s="58" t="s">
        <v>82</v>
      </c>
      <c r="AC33" s="69">
        <v>0.22</v>
      </c>
      <c r="AD33" s="70" t="s">
        <v>103</v>
      </c>
      <c r="AE33" s="45">
        <v>0.22</v>
      </c>
      <c r="AF33" s="71" t="s">
        <v>74</v>
      </c>
      <c r="AG33" s="45">
        <v>0.6</v>
      </c>
      <c r="AH33" s="72" t="s">
        <v>74</v>
      </c>
      <c r="AI33" s="397"/>
      <c r="AJ33" s="400"/>
      <c r="AK33" s="394"/>
      <c r="AL33" s="394"/>
      <c r="AM33" s="394"/>
      <c r="AN33" s="393"/>
      <c r="AO33" s="393"/>
      <c r="AP33" s="394"/>
      <c r="AQ33" s="394"/>
      <c r="AR33" s="369"/>
      <c r="AS33" s="468"/>
      <c r="AT33" s="478"/>
      <c r="AU33" s="468"/>
      <c r="AV33" s="488"/>
      <c r="AW33" s="468"/>
      <c r="AX33" s="471"/>
      <c r="AY33" s="468"/>
      <c r="AZ33" s="468"/>
      <c r="BA33" s="473"/>
      <c r="BB33" s="475"/>
      <c r="BC33" s="240"/>
    </row>
    <row r="34" spans="1:55" s="11" customFormat="1" ht="51" customHeight="1">
      <c r="A34" s="405"/>
      <c r="B34" s="194"/>
      <c r="C34" s="342"/>
      <c r="D34" s="382"/>
      <c r="E34" s="279"/>
      <c r="F34" s="385"/>
      <c r="G34" s="277"/>
      <c r="H34" s="283"/>
      <c r="I34" s="268"/>
      <c r="J34" s="268"/>
      <c r="K34" s="272"/>
      <c r="L34" s="268"/>
      <c r="M34" s="386"/>
      <c r="N34" s="325"/>
      <c r="O34" s="268"/>
      <c r="P34" s="316"/>
      <c r="Q34" s="391"/>
      <c r="R34" s="365"/>
      <c r="S34" s="392"/>
      <c r="T34" s="67">
        <v>3</v>
      </c>
      <c r="U34" s="39" t="s">
        <v>271</v>
      </c>
      <c r="V34" s="40" t="s">
        <v>76</v>
      </c>
      <c r="W34" s="58" t="s">
        <v>77</v>
      </c>
      <c r="X34" s="58" t="s">
        <v>78</v>
      </c>
      <c r="Y34" s="91" t="s">
        <v>79</v>
      </c>
      <c r="Z34" s="58" t="s">
        <v>80</v>
      </c>
      <c r="AA34" s="58" t="s">
        <v>81</v>
      </c>
      <c r="AB34" s="58" t="s">
        <v>82</v>
      </c>
      <c r="AC34" s="69">
        <v>0.13</v>
      </c>
      <c r="AD34" s="70" t="s">
        <v>257</v>
      </c>
      <c r="AE34" s="45">
        <v>0.13</v>
      </c>
      <c r="AF34" s="71" t="s">
        <v>74</v>
      </c>
      <c r="AG34" s="45">
        <v>0.6</v>
      </c>
      <c r="AH34" s="72" t="s">
        <v>74</v>
      </c>
      <c r="AI34" s="398"/>
      <c r="AJ34" s="401"/>
      <c r="AK34" s="371"/>
      <c r="AL34" s="371"/>
      <c r="AM34" s="371"/>
      <c r="AN34" s="377"/>
      <c r="AO34" s="377"/>
      <c r="AP34" s="371"/>
      <c r="AQ34" s="371"/>
      <c r="AR34" s="369"/>
      <c r="AS34" s="469"/>
      <c r="AT34" s="479"/>
      <c r="AU34" s="469"/>
      <c r="AV34" s="489"/>
      <c r="AW34" s="469"/>
      <c r="AX34" s="472"/>
      <c r="AY34" s="469"/>
      <c r="AZ34" s="469"/>
      <c r="BA34" s="474"/>
      <c r="BB34" s="476"/>
      <c r="BC34" s="240"/>
    </row>
    <row r="35" spans="1:55" s="11" customFormat="1" ht="54.75" customHeight="1">
      <c r="A35" s="351" t="s">
        <v>177</v>
      </c>
      <c r="B35" s="192"/>
      <c r="C35" s="276" t="s">
        <v>62</v>
      </c>
      <c r="D35" s="395" t="s">
        <v>272</v>
      </c>
      <c r="E35" s="298" t="s">
        <v>273</v>
      </c>
      <c r="F35" s="298" t="s">
        <v>274</v>
      </c>
      <c r="G35" s="276" t="s">
        <v>65</v>
      </c>
      <c r="H35" s="258">
        <v>228</v>
      </c>
      <c r="I35" s="270" t="s">
        <v>226</v>
      </c>
      <c r="J35" s="269" t="s">
        <v>181</v>
      </c>
      <c r="K35" s="92"/>
      <c r="L35" s="269" t="s">
        <v>100</v>
      </c>
      <c r="M35" s="336" t="s">
        <v>126</v>
      </c>
      <c r="N35" s="324">
        <v>0.6</v>
      </c>
      <c r="O35" s="403" t="s">
        <v>144</v>
      </c>
      <c r="P35" s="315" t="s">
        <v>72</v>
      </c>
      <c r="Q35" s="417" t="s">
        <v>74</v>
      </c>
      <c r="R35" s="324">
        <v>0.6</v>
      </c>
      <c r="S35" s="282" t="s">
        <v>74</v>
      </c>
      <c r="T35" s="67">
        <v>1</v>
      </c>
      <c r="U35" s="93" t="s">
        <v>275</v>
      </c>
      <c r="V35" s="40" t="s">
        <v>76</v>
      </c>
      <c r="W35" s="58" t="s">
        <v>77</v>
      </c>
      <c r="X35" s="58" t="s">
        <v>78</v>
      </c>
      <c r="Y35" s="94" t="s">
        <v>79</v>
      </c>
      <c r="Z35" s="58" t="s">
        <v>80</v>
      </c>
      <c r="AA35" s="58" t="s">
        <v>81</v>
      </c>
      <c r="AB35" s="58" t="s">
        <v>82</v>
      </c>
      <c r="AC35" s="69">
        <v>0.36</v>
      </c>
      <c r="AD35" s="70" t="s">
        <v>103</v>
      </c>
      <c r="AE35" s="45">
        <v>0.36</v>
      </c>
      <c r="AF35" s="71" t="s">
        <v>74</v>
      </c>
      <c r="AG35" s="45">
        <v>0.6</v>
      </c>
      <c r="AH35" s="72" t="s">
        <v>74</v>
      </c>
      <c r="AI35" s="255" t="s">
        <v>84</v>
      </c>
      <c r="AJ35" s="399" t="s">
        <v>276</v>
      </c>
      <c r="AK35" s="370" t="s">
        <v>277</v>
      </c>
      <c r="AL35" s="370" t="s">
        <v>186</v>
      </c>
      <c r="AM35" s="370" t="s">
        <v>278</v>
      </c>
      <c r="AN35" s="376">
        <v>45292</v>
      </c>
      <c r="AO35" s="376">
        <v>45657</v>
      </c>
      <c r="AP35" s="370" t="s">
        <v>279</v>
      </c>
      <c r="AQ35" s="370" t="s">
        <v>280</v>
      </c>
      <c r="AR35" s="372" t="s">
        <v>281</v>
      </c>
      <c r="AS35" s="258" t="s">
        <v>427</v>
      </c>
      <c r="AT35" s="260" t="s">
        <v>492</v>
      </c>
      <c r="AU35" s="480">
        <v>3</v>
      </c>
      <c r="AV35" s="481" t="s">
        <v>434</v>
      </c>
      <c r="AW35" s="255" t="s">
        <v>491</v>
      </c>
      <c r="AX35" s="482" t="s">
        <v>435</v>
      </c>
      <c r="AY35" s="258"/>
      <c r="AZ35" s="258" t="s">
        <v>403</v>
      </c>
      <c r="BA35" s="262" t="s">
        <v>113</v>
      </c>
      <c r="BB35" s="251" t="s">
        <v>113</v>
      </c>
      <c r="BC35" s="239" t="s">
        <v>493</v>
      </c>
    </row>
    <row r="36" spans="1:55" s="11" customFormat="1" ht="70.5">
      <c r="A36" s="354"/>
      <c r="B36" s="192"/>
      <c r="C36" s="349"/>
      <c r="D36" s="271"/>
      <c r="E36" s="356"/>
      <c r="F36" s="356"/>
      <c r="G36" s="349"/>
      <c r="H36" s="366"/>
      <c r="I36" s="271"/>
      <c r="J36" s="267"/>
      <c r="K36" s="95" t="s">
        <v>262</v>
      </c>
      <c r="L36" s="267"/>
      <c r="M36" s="406"/>
      <c r="N36" s="402"/>
      <c r="O36" s="267"/>
      <c r="P36" s="404"/>
      <c r="Q36" s="418"/>
      <c r="R36" s="402"/>
      <c r="S36" s="366"/>
      <c r="T36" s="67">
        <v>2</v>
      </c>
      <c r="U36" s="93" t="s">
        <v>282</v>
      </c>
      <c r="V36" s="40" t="s">
        <v>76</v>
      </c>
      <c r="W36" s="58" t="s">
        <v>77</v>
      </c>
      <c r="X36" s="58" t="s">
        <v>78</v>
      </c>
      <c r="Y36" s="94" t="s">
        <v>79</v>
      </c>
      <c r="Z36" s="58" t="s">
        <v>80</v>
      </c>
      <c r="AA36" s="58" t="s">
        <v>81</v>
      </c>
      <c r="AB36" s="58" t="s">
        <v>82</v>
      </c>
      <c r="AC36" s="69">
        <v>0.22</v>
      </c>
      <c r="AD36" s="70" t="s">
        <v>103</v>
      </c>
      <c r="AE36" s="45">
        <v>0.22</v>
      </c>
      <c r="AF36" s="71" t="s">
        <v>74</v>
      </c>
      <c r="AG36" s="45">
        <v>0.6</v>
      </c>
      <c r="AH36" s="72" t="s">
        <v>74</v>
      </c>
      <c r="AI36" s="367"/>
      <c r="AJ36" s="400"/>
      <c r="AK36" s="394"/>
      <c r="AL36" s="394"/>
      <c r="AM36" s="394"/>
      <c r="AN36" s="393"/>
      <c r="AO36" s="393"/>
      <c r="AP36" s="394"/>
      <c r="AQ36" s="394"/>
      <c r="AR36" s="369"/>
      <c r="AS36" s="468"/>
      <c r="AT36" s="478"/>
      <c r="AU36" s="477"/>
      <c r="AV36" s="468"/>
      <c r="AW36" s="358"/>
      <c r="AX36" s="483"/>
      <c r="AY36" s="468"/>
      <c r="AZ36" s="468"/>
      <c r="BA36" s="473"/>
      <c r="BB36" s="475"/>
      <c r="BC36" s="240"/>
    </row>
    <row r="37" spans="1:55" s="11" customFormat="1" ht="53.25" customHeight="1">
      <c r="A37" s="354"/>
      <c r="B37" s="192"/>
      <c r="C37" s="349"/>
      <c r="D37" s="271"/>
      <c r="E37" s="356"/>
      <c r="F37" s="356"/>
      <c r="G37" s="349"/>
      <c r="H37" s="366"/>
      <c r="I37" s="271"/>
      <c r="J37" s="267"/>
      <c r="K37" s="95"/>
      <c r="L37" s="267"/>
      <c r="M37" s="406"/>
      <c r="N37" s="402"/>
      <c r="O37" s="267"/>
      <c r="P37" s="404"/>
      <c r="Q37" s="418"/>
      <c r="R37" s="402"/>
      <c r="S37" s="366"/>
      <c r="T37" s="67">
        <v>3</v>
      </c>
      <c r="U37" s="93" t="s">
        <v>283</v>
      </c>
      <c r="V37" s="40" t="s">
        <v>76</v>
      </c>
      <c r="W37" s="58" t="s">
        <v>77</v>
      </c>
      <c r="X37" s="58" t="s">
        <v>78</v>
      </c>
      <c r="Y37" s="94" t="s">
        <v>79</v>
      </c>
      <c r="Z37" s="58" t="s">
        <v>80</v>
      </c>
      <c r="AA37" s="58" t="s">
        <v>81</v>
      </c>
      <c r="AB37" s="58" t="s">
        <v>82</v>
      </c>
      <c r="AC37" s="69">
        <v>0.13</v>
      </c>
      <c r="AD37" s="70" t="s">
        <v>257</v>
      </c>
      <c r="AE37" s="45">
        <v>0.13</v>
      </c>
      <c r="AF37" s="71" t="s">
        <v>74</v>
      </c>
      <c r="AG37" s="45">
        <v>0.6</v>
      </c>
      <c r="AH37" s="72" t="s">
        <v>74</v>
      </c>
      <c r="AI37" s="367"/>
      <c r="AJ37" s="400"/>
      <c r="AK37" s="394"/>
      <c r="AL37" s="394"/>
      <c r="AM37" s="394"/>
      <c r="AN37" s="393"/>
      <c r="AO37" s="393"/>
      <c r="AP37" s="394"/>
      <c r="AQ37" s="394"/>
      <c r="AR37" s="369"/>
      <c r="AS37" s="468"/>
      <c r="AT37" s="478"/>
      <c r="AU37" s="477"/>
      <c r="AV37" s="468"/>
      <c r="AW37" s="358"/>
      <c r="AX37" s="483"/>
      <c r="AY37" s="468"/>
      <c r="AZ37" s="468"/>
      <c r="BA37" s="473"/>
      <c r="BB37" s="475"/>
      <c r="BC37" s="240"/>
    </row>
    <row r="38" spans="1:55" s="11" customFormat="1" ht="48.75" customHeight="1">
      <c r="A38" s="279"/>
      <c r="B38" s="192"/>
      <c r="C38" s="277"/>
      <c r="D38" s="272"/>
      <c r="E38" s="340"/>
      <c r="F38" s="340"/>
      <c r="G38" s="277"/>
      <c r="H38" s="283"/>
      <c r="I38" s="272"/>
      <c r="J38" s="268"/>
      <c r="K38" s="96"/>
      <c r="L38" s="268"/>
      <c r="M38" s="311"/>
      <c r="N38" s="325"/>
      <c r="O38" s="268"/>
      <c r="P38" s="316"/>
      <c r="Q38" s="419"/>
      <c r="R38" s="325"/>
      <c r="S38" s="283"/>
      <c r="T38" s="67">
        <v>4</v>
      </c>
      <c r="U38" s="93" t="s">
        <v>284</v>
      </c>
      <c r="V38" s="40" t="s">
        <v>76</v>
      </c>
      <c r="W38" s="58" t="s">
        <v>77</v>
      </c>
      <c r="X38" s="58" t="s">
        <v>78</v>
      </c>
      <c r="Y38" s="94" t="s">
        <v>79</v>
      </c>
      <c r="Z38" s="58" t="s">
        <v>80</v>
      </c>
      <c r="AA38" s="58" t="s">
        <v>81</v>
      </c>
      <c r="AB38" s="58" t="s">
        <v>82</v>
      </c>
      <c r="AC38" s="69">
        <v>0.08</v>
      </c>
      <c r="AD38" s="70" t="s">
        <v>257</v>
      </c>
      <c r="AE38" s="45">
        <v>0.08</v>
      </c>
      <c r="AF38" s="71" t="s">
        <v>74</v>
      </c>
      <c r="AG38" s="45">
        <v>0.6</v>
      </c>
      <c r="AH38" s="72" t="s">
        <v>74</v>
      </c>
      <c r="AI38" s="335"/>
      <c r="AJ38" s="401"/>
      <c r="AK38" s="371"/>
      <c r="AL38" s="371"/>
      <c r="AM38" s="371"/>
      <c r="AN38" s="377"/>
      <c r="AO38" s="377"/>
      <c r="AP38" s="371"/>
      <c r="AQ38" s="371"/>
      <c r="AR38" s="369"/>
      <c r="AS38" s="469"/>
      <c r="AT38" s="479"/>
      <c r="AU38" s="254"/>
      <c r="AV38" s="469"/>
      <c r="AW38" s="256"/>
      <c r="AX38" s="261"/>
      <c r="AY38" s="469"/>
      <c r="AZ38" s="469"/>
      <c r="BA38" s="474"/>
      <c r="BB38" s="476"/>
      <c r="BC38" s="240"/>
    </row>
    <row r="39" spans="1:55" s="11" customFormat="1" ht="99.75" customHeight="1">
      <c r="A39" s="351" t="s">
        <v>177</v>
      </c>
      <c r="B39" s="192"/>
      <c r="C39" s="333" t="s">
        <v>62</v>
      </c>
      <c r="D39" s="411" t="s">
        <v>285</v>
      </c>
      <c r="E39" s="339" t="s">
        <v>286</v>
      </c>
      <c r="F39" s="414" t="s">
        <v>287</v>
      </c>
      <c r="G39" s="337" t="s">
        <v>65</v>
      </c>
      <c r="H39" s="410">
        <v>228</v>
      </c>
      <c r="I39" s="273" t="s">
        <v>226</v>
      </c>
      <c r="J39" s="266" t="s">
        <v>288</v>
      </c>
      <c r="K39" s="266" t="s">
        <v>289</v>
      </c>
      <c r="L39" s="266" t="s">
        <v>228</v>
      </c>
      <c r="M39" s="336" t="s">
        <v>126</v>
      </c>
      <c r="N39" s="303">
        <v>0.6</v>
      </c>
      <c r="O39" s="337" t="s">
        <v>144</v>
      </c>
      <c r="P39" s="409" t="s">
        <v>72</v>
      </c>
      <c r="Q39" s="362" t="s">
        <v>74</v>
      </c>
      <c r="R39" s="303">
        <v>0.6</v>
      </c>
      <c r="S39" s="282" t="s">
        <v>74</v>
      </c>
      <c r="T39" s="67">
        <v>1</v>
      </c>
      <c r="U39" s="93" t="s">
        <v>290</v>
      </c>
      <c r="V39" s="40" t="s">
        <v>76</v>
      </c>
      <c r="W39" s="58" t="s">
        <v>77</v>
      </c>
      <c r="X39" s="58" t="s">
        <v>78</v>
      </c>
      <c r="Y39" s="94" t="s">
        <v>79</v>
      </c>
      <c r="Z39" s="58" t="s">
        <v>80</v>
      </c>
      <c r="AA39" s="58" t="s">
        <v>81</v>
      </c>
      <c r="AB39" s="58" t="s">
        <v>82</v>
      </c>
      <c r="AC39" s="69">
        <v>0.36</v>
      </c>
      <c r="AD39" s="70" t="s">
        <v>103</v>
      </c>
      <c r="AE39" s="45">
        <v>0.36</v>
      </c>
      <c r="AF39" s="71" t="s">
        <v>74</v>
      </c>
      <c r="AG39" s="45">
        <v>0.6</v>
      </c>
      <c r="AH39" s="72" t="s">
        <v>74</v>
      </c>
      <c r="AI39" s="334" t="s">
        <v>84</v>
      </c>
      <c r="AJ39" s="399" t="s">
        <v>291</v>
      </c>
      <c r="AK39" s="370" t="s">
        <v>292</v>
      </c>
      <c r="AL39" s="370" t="s">
        <v>186</v>
      </c>
      <c r="AM39" s="370" t="s">
        <v>209</v>
      </c>
      <c r="AN39" s="376">
        <v>45292</v>
      </c>
      <c r="AO39" s="376">
        <v>45657</v>
      </c>
      <c r="AP39" s="370" t="s">
        <v>293</v>
      </c>
      <c r="AQ39" s="370" t="s">
        <v>294</v>
      </c>
      <c r="AR39" s="372" t="s">
        <v>295</v>
      </c>
      <c r="AS39" s="258" t="s">
        <v>427</v>
      </c>
      <c r="AT39" s="260" t="s">
        <v>437</v>
      </c>
      <c r="AU39" s="494">
        <v>1</v>
      </c>
      <c r="AV39" s="265">
        <v>45534</v>
      </c>
      <c r="AW39" s="260" t="s">
        <v>436</v>
      </c>
      <c r="AX39" s="482" t="s">
        <v>438</v>
      </c>
      <c r="AY39" s="258"/>
      <c r="AZ39" s="258" t="s">
        <v>439</v>
      </c>
      <c r="BA39" s="262" t="s">
        <v>113</v>
      </c>
      <c r="BB39" s="251" t="s">
        <v>113</v>
      </c>
      <c r="BC39" s="239" t="s">
        <v>446</v>
      </c>
    </row>
    <row r="40" spans="1:55" s="11" customFormat="1" ht="75" customHeight="1">
      <c r="A40" s="354"/>
      <c r="B40" s="192"/>
      <c r="C40" s="349"/>
      <c r="D40" s="412"/>
      <c r="E40" s="356"/>
      <c r="F40" s="415"/>
      <c r="G40" s="267"/>
      <c r="H40" s="366"/>
      <c r="I40" s="271"/>
      <c r="J40" s="267"/>
      <c r="K40" s="267"/>
      <c r="L40" s="267"/>
      <c r="M40" s="406"/>
      <c r="N40" s="407"/>
      <c r="O40" s="267"/>
      <c r="P40" s="404"/>
      <c r="Q40" s="363"/>
      <c r="R40" s="402"/>
      <c r="S40" s="366"/>
      <c r="T40" s="67">
        <v>2</v>
      </c>
      <c r="U40" s="93" t="s">
        <v>282</v>
      </c>
      <c r="V40" s="40" t="s">
        <v>76</v>
      </c>
      <c r="W40" s="58" t="s">
        <v>77</v>
      </c>
      <c r="X40" s="58" t="s">
        <v>78</v>
      </c>
      <c r="Y40" s="94" t="s">
        <v>79</v>
      </c>
      <c r="Z40" s="58" t="s">
        <v>80</v>
      </c>
      <c r="AA40" s="58" t="s">
        <v>81</v>
      </c>
      <c r="AB40" s="58" t="s">
        <v>82</v>
      </c>
      <c r="AC40" s="69">
        <v>0.22</v>
      </c>
      <c r="AD40" s="70" t="s">
        <v>103</v>
      </c>
      <c r="AE40" s="45">
        <v>0.22</v>
      </c>
      <c r="AF40" s="71" t="s">
        <v>74</v>
      </c>
      <c r="AG40" s="45">
        <v>0.6</v>
      </c>
      <c r="AH40" s="72" t="s">
        <v>74</v>
      </c>
      <c r="AI40" s="367"/>
      <c r="AJ40" s="400"/>
      <c r="AK40" s="394"/>
      <c r="AL40" s="394"/>
      <c r="AM40" s="394"/>
      <c r="AN40" s="393"/>
      <c r="AO40" s="393"/>
      <c r="AP40" s="394"/>
      <c r="AQ40" s="394"/>
      <c r="AR40" s="369"/>
      <c r="AS40" s="468"/>
      <c r="AT40" s="478"/>
      <c r="AU40" s="468"/>
      <c r="AV40" s="468"/>
      <c r="AW40" s="478"/>
      <c r="AX40" s="478"/>
      <c r="AY40" s="468"/>
      <c r="AZ40" s="468"/>
      <c r="BA40" s="473"/>
      <c r="BB40" s="475"/>
      <c r="BC40" s="240"/>
    </row>
    <row r="41" spans="1:55" s="11" customFormat="1" ht="75" customHeight="1">
      <c r="A41" s="354"/>
      <c r="B41" s="192"/>
      <c r="C41" s="349"/>
      <c r="D41" s="412"/>
      <c r="E41" s="356"/>
      <c r="F41" s="415"/>
      <c r="G41" s="267"/>
      <c r="H41" s="366"/>
      <c r="I41" s="271"/>
      <c r="J41" s="267"/>
      <c r="K41" s="267"/>
      <c r="L41" s="267"/>
      <c r="M41" s="406"/>
      <c r="N41" s="407"/>
      <c r="O41" s="267"/>
      <c r="P41" s="404"/>
      <c r="Q41" s="363"/>
      <c r="R41" s="402"/>
      <c r="S41" s="366"/>
      <c r="T41" s="67">
        <v>3</v>
      </c>
      <c r="U41" s="93" t="s">
        <v>296</v>
      </c>
      <c r="V41" s="40" t="s">
        <v>76</v>
      </c>
      <c r="W41" s="58" t="s">
        <v>77</v>
      </c>
      <c r="X41" s="58" t="s">
        <v>78</v>
      </c>
      <c r="Y41" s="94" t="s">
        <v>79</v>
      </c>
      <c r="Z41" s="58" t="s">
        <v>80</v>
      </c>
      <c r="AA41" s="58" t="s">
        <v>81</v>
      </c>
      <c r="AB41" s="58" t="s">
        <v>82</v>
      </c>
      <c r="AC41" s="69">
        <v>0.13</v>
      </c>
      <c r="AD41" s="70" t="s">
        <v>257</v>
      </c>
      <c r="AE41" s="45">
        <v>0.13</v>
      </c>
      <c r="AF41" s="71" t="s">
        <v>74</v>
      </c>
      <c r="AG41" s="45">
        <v>0.6</v>
      </c>
      <c r="AH41" s="72" t="s">
        <v>74</v>
      </c>
      <c r="AI41" s="367"/>
      <c r="AJ41" s="400"/>
      <c r="AK41" s="394"/>
      <c r="AL41" s="394"/>
      <c r="AM41" s="394"/>
      <c r="AN41" s="393"/>
      <c r="AO41" s="393"/>
      <c r="AP41" s="394"/>
      <c r="AQ41" s="394"/>
      <c r="AR41" s="369"/>
      <c r="AS41" s="468"/>
      <c r="AT41" s="478"/>
      <c r="AU41" s="468"/>
      <c r="AV41" s="468"/>
      <c r="AW41" s="478"/>
      <c r="AX41" s="478"/>
      <c r="AY41" s="468"/>
      <c r="AZ41" s="468"/>
      <c r="BA41" s="473"/>
      <c r="BB41" s="475"/>
      <c r="BC41" s="240"/>
    </row>
    <row r="42" spans="1:55" s="11" customFormat="1" ht="52.5" customHeight="1">
      <c r="A42" s="279"/>
      <c r="B42" s="192"/>
      <c r="C42" s="277"/>
      <c r="D42" s="413"/>
      <c r="E42" s="340"/>
      <c r="F42" s="416"/>
      <c r="G42" s="268"/>
      <c r="H42" s="283"/>
      <c r="I42" s="272"/>
      <c r="J42" s="268"/>
      <c r="K42" s="268"/>
      <c r="L42" s="268"/>
      <c r="M42" s="311"/>
      <c r="N42" s="408"/>
      <c r="O42" s="268"/>
      <c r="P42" s="316"/>
      <c r="Q42" s="311"/>
      <c r="R42" s="325"/>
      <c r="S42" s="283"/>
      <c r="T42" s="67">
        <v>4</v>
      </c>
      <c r="U42" s="93" t="s">
        <v>284</v>
      </c>
      <c r="V42" s="40" t="s">
        <v>76</v>
      </c>
      <c r="W42" s="58" t="s">
        <v>77</v>
      </c>
      <c r="X42" s="58" t="s">
        <v>78</v>
      </c>
      <c r="Y42" s="94" t="s">
        <v>79</v>
      </c>
      <c r="Z42" s="58" t="s">
        <v>80</v>
      </c>
      <c r="AA42" s="58" t="s">
        <v>81</v>
      </c>
      <c r="AB42" s="58" t="s">
        <v>82</v>
      </c>
      <c r="AC42" s="69">
        <v>0.08</v>
      </c>
      <c r="AD42" s="70" t="s">
        <v>257</v>
      </c>
      <c r="AE42" s="45">
        <v>0.08</v>
      </c>
      <c r="AF42" s="71" t="s">
        <v>74</v>
      </c>
      <c r="AG42" s="45">
        <v>0.6</v>
      </c>
      <c r="AH42" s="72" t="s">
        <v>74</v>
      </c>
      <c r="AI42" s="335"/>
      <c r="AJ42" s="401"/>
      <c r="AK42" s="371"/>
      <c r="AL42" s="371"/>
      <c r="AM42" s="371"/>
      <c r="AN42" s="377"/>
      <c r="AO42" s="377"/>
      <c r="AP42" s="371"/>
      <c r="AQ42" s="371"/>
      <c r="AR42" s="369"/>
      <c r="AS42" s="468"/>
      <c r="AT42" s="478"/>
      <c r="AU42" s="468"/>
      <c r="AV42" s="468"/>
      <c r="AW42" s="478"/>
      <c r="AX42" s="479"/>
      <c r="AY42" s="469"/>
      <c r="AZ42" s="469"/>
      <c r="BA42" s="474"/>
      <c r="BB42" s="476"/>
      <c r="BC42" s="240"/>
    </row>
    <row r="43" spans="1:55" s="11" customFormat="1" ht="84.75" customHeight="1">
      <c r="A43" s="351" t="s">
        <v>177</v>
      </c>
      <c r="B43" s="192"/>
      <c r="C43" s="333" t="s">
        <v>62</v>
      </c>
      <c r="D43" s="411" t="s">
        <v>297</v>
      </c>
      <c r="E43" s="339" t="s">
        <v>298</v>
      </c>
      <c r="F43" s="339" t="s">
        <v>299</v>
      </c>
      <c r="G43" s="337" t="s">
        <v>65</v>
      </c>
      <c r="H43" s="410">
        <v>228</v>
      </c>
      <c r="I43" s="266" t="s">
        <v>66</v>
      </c>
      <c r="J43" s="97"/>
      <c r="K43" s="97"/>
      <c r="L43" s="97"/>
      <c r="M43" s="336" t="s">
        <v>126</v>
      </c>
      <c r="N43" s="303">
        <v>0.6</v>
      </c>
      <c r="O43" s="337" t="s">
        <v>144</v>
      </c>
      <c r="P43" s="409" t="s">
        <v>72</v>
      </c>
      <c r="Q43" s="362" t="s">
        <v>74</v>
      </c>
      <c r="R43" s="303">
        <v>0.6</v>
      </c>
      <c r="S43" s="282" t="s">
        <v>74</v>
      </c>
      <c r="T43" s="67">
        <v>1</v>
      </c>
      <c r="U43" s="93" t="s">
        <v>300</v>
      </c>
      <c r="V43" s="40" t="s">
        <v>76</v>
      </c>
      <c r="W43" s="58" t="s">
        <v>77</v>
      </c>
      <c r="X43" s="58" t="s">
        <v>78</v>
      </c>
      <c r="Y43" s="94" t="s">
        <v>79</v>
      </c>
      <c r="Z43" s="58" t="s">
        <v>80</v>
      </c>
      <c r="AA43" s="58" t="s">
        <v>81</v>
      </c>
      <c r="AB43" s="58" t="s">
        <v>82</v>
      </c>
      <c r="AC43" s="69">
        <v>0.36</v>
      </c>
      <c r="AD43" s="70" t="s">
        <v>103</v>
      </c>
      <c r="AE43" s="45">
        <v>0.36</v>
      </c>
      <c r="AF43" s="71" t="s">
        <v>74</v>
      </c>
      <c r="AG43" s="45">
        <v>0.6</v>
      </c>
      <c r="AH43" s="72" t="s">
        <v>74</v>
      </c>
      <c r="AI43" s="334" t="s">
        <v>84</v>
      </c>
      <c r="AJ43" s="399" t="s">
        <v>301</v>
      </c>
      <c r="AK43" s="370" t="s">
        <v>302</v>
      </c>
      <c r="AL43" s="370" t="s">
        <v>186</v>
      </c>
      <c r="AM43" s="370" t="s">
        <v>278</v>
      </c>
      <c r="AN43" s="376">
        <v>45292</v>
      </c>
      <c r="AO43" s="376">
        <v>45657</v>
      </c>
      <c r="AP43" s="370" t="s">
        <v>303</v>
      </c>
      <c r="AQ43" s="370" t="s">
        <v>304</v>
      </c>
      <c r="AR43" s="372" t="s">
        <v>305</v>
      </c>
      <c r="AS43" s="491" t="s">
        <v>400</v>
      </c>
      <c r="AT43" s="492" t="s">
        <v>506</v>
      </c>
      <c r="AU43" s="493">
        <v>1</v>
      </c>
      <c r="AV43" s="495">
        <v>45503</v>
      </c>
      <c r="AW43" s="492" t="s">
        <v>440</v>
      </c>
      <c r="AX43" s="482" t="s">
        <v>504</v>
      </c>
      <c r="AY43" s="258"/>
      <c r="AZ43" s="258" t="s">
        <v>114</v>
      </c>
      <c r="BA43" s="262" t="s">
        <v>113</v>
      </c>
      <c r="BB43" s="251" t="s">
        <v>113</v>
      </c>
      <c r="BC43" s="239" t="s">
        <v>505</v>
      </c>
    </row>
    <row r="44" spans="1:55" s="11" customFormat="1" ht="75" customHeight="1">
      <c r="A44" s="354"/>
      <c r="B44" s="192"/>
      <c r="C44" s="349"/>
      <c r="D44" s="271"/>
      <c r="E44" s="356"/>
      <c r="F44" s="356"/>
      <c r="G44" s="267"/>
      <c r="H44" s="366"/>
      <c r="I44" s="267"/>
      <c r="J44" s="88" t="s">
        <v>306</v>
      </c>
      <c r="K44" s="88" t="s">
        <v>307</v>
      </c>
      <c r="L44" s="88" t="s">
        <v>100</v>
      </c>
      <c r="M44" s="363"/>
      <c r="N44" s="407"/>
      <c r="O44" s="267"/>
      <c r="P44" s="404"/>
      <c r="Q44" s="363"/>
      <c r="R44" s="407"/>
      <c r="S44" s="366"/>
      <c r="T44" s="126">
        <v>2</v>
      </c>
      <c r="U44" s="93" t="s">
        <v>308</v>
      </c>
      <c r="V44" s="40" t="s">
        <v>76</v>
      </c>
      <c r="W44" s="58" t="s">
        <v>77</v>
      </c>
      <c r="X44" s="58" t="s">
        <v>78</v>
      </c>
      <c r="Y44" s="94" t="s">
        <v>79</v>
      </c>
      <c r="Z44" s="58" t="s">
        <v>80</v>
      </c>
      <c r="AA44" s="58" t="s">
        <v>81</v>
      </c>
      <c r="AB44" s="58" t="s">
        <v>82</v>
      </c>
      <c r="AC44" s="69">
        <v>0.22</v>
      </c>
      <c r="AD44" s="70" t="s">
        <v>103</v>
      </c>
      <c r="AE44" s="45">
        <v>0.22</v>
      </c>
      <c r="AF44" s="71" t="s">
        <v>74</v>
      </c>
      <c r="AG44" s="45">
        <v>0.6</v>
      </c>
      <c r="AH44" s="72" t="s">
        <v>74</v>
      </c>
      <c r="AI44" s="367"/>
      <c r="AJ44" s="400"/>
      <c r="AK44" s="394"/>
      <c r="AL44" s="394"/>
      <c r="AM44" s="394"/>
      <c r="AN44" s="393"/>
      <c r="AO44" s="393"/>
      <c r="AP44" s="394"/>
      <c r="AQ44" s="394"/>
      <c r="AR44" s="369"/>
      <c r="AS44" s="468"/>
      <c r="AT44" s="478"/>
      <c r="AU44" s="494"/>
      <c r="AV44" s="468"/>
      <c r="AW44" s="478"/>
      <c r="AX44" s="478"/>
      <c r="AY44" s="468"/>
      <c r="AZ44" s="468"/>
      <c r="BA44" s="473"/>
      <c r="BB44" s="475"/>
      <c r="BC44" s="241"/>
    </row>
    <row r="45" spans="1:55" s="11" customFormat="1" ht="64.5" customHeight="1">
      <c r="A45" s="279"/>
      <c r="B45" s="192"/>
      <c r="C45" s="277"/>
      <c r="D45" s="272"/>
      <c r="E45" s="340"/>
      <c r="F45" s="340"/>
      <c r="G45" s="268"/>
      <c r="H45" s="283"/>
      <c r="I45" s="268"/>
      <c r="J45" s="96"/>
      <c r="K45" s="96"/>
      <c r="L45" s="96"/>
      <c r="M45" s="363"/>
      <c r="N45" s="408"/>
      <c r="O45" s="268"/>
      <c r="P45" s="316"/>
      <c r="Q45" s="311"/>
      <c r="R45" s="408"/>
      <c r="S45" s="283"/>
      <c r="T45" s="126">
        <v>3</v>
      </c>
      <c r="U45" s="93" t="s">
        <v>309</v>
      </c>
      <c r="V45" s="40" t="s">
        <v>76</v>
      </c>
      <c r="W45" s="58" t="s">
        <v>77</v>
      </c>
      <c r="X45" s="58" t="s">
        <v>78</v>
      </c>
      <c r="Y45" s="94" t="s">
        <v>79</v>
      </c>
      <c r="Z45" s="58" t="s">
        <v>80</v>
      </c>
      <c r="AA45" s="58" t="s">
        <v>81</v>
      </c>
      <c r="AB45" s="58" t="s">
        <v>82</v>
      </c>
      <c r="AC45" s="69">
        <v>0.13</v>
      </c>
      <c r="AD45" s="70" t="s">
        <v>257</v>
      </c>
      <c r="AE45" s="45">
        <v>0.13</v>
      </c>
      <c r="AF45" s="71" t="s">
        <v>74</v>
      </c>
      <c r="AG45" s="45">
        <v>0.6</v>
      </c>
      <c r="AH45" s="72" t="s">
        <v>74</v>
      </c>
      <c r="AI45" s="335"/>
      <c r="AJ45" s="401"/>
      <c r="AK45" s="371"/>
      <c r="AL45" s="371"/>
      <c r="AM45" s="371"/>
      <c r="AN45" s="377"/>
      <c r="AO45" s="377"/>
      <c r="AP45" s="371"/>
      <c r="AQ45" s="371"/>
      <c r="AR45" s="369"/>
      <c r="AS45" s="469"/>
      <c r="AT45" s="479"/>
      <c r="AU45" s="494"/>
      <c r="AV45" s="469"/>
      <c r="AW45" s="479"/>
      <c r="AX45" s="479"/>
      <c r="AY45" s="469"/>
      <c r="AZ45" s="469"/>
      <c r="BA45" s="474"/>
      <c r="BB45" s="476"/>
      <c r="BC45" s="241"/>
    </row>
    <row r="46" spans="1:55" s="11" customFormat="1" ht="216" customHeight="1">
      <c r="A46" s="195" t="s">
        <v>310</v>
      </c>
      <c r="B46" s="192"/>
      <c r="C46" s="49" t="s">
        <v>62</v>
      </c>
      <c r="D46" s="50" t="s">
        <v>311</v>
      </c>
      <c r="E46" s="79" t="s">
        <v>312</v>
      </c>
      <c r="F46" s="52" t="s">
        <v>313</v>
      </c>
      <c r="G46" s="98" t="s">
        <v>96</v>
      </c>
      <c r="H46" s="53">
        <v>228</v>
      </c>
      <c r="I46" s="54" t="s">
        <v>141</v>
      </c>
      <c r="J46" s="54" t="s">
        <v>314</v>
      </c>
      <c r="K46" s="54" t="s">
        <v>315</v>
      </c>
      <c r="L46" s="54" t="s">
        <v>100</v>
      </c>
      <c r="M46" s="127" t="s">
        <v>126</v>
      </c>
      <c r="N46" s="120">
        <v>0.6</v>
      </c>
      <c r="O46" s="49" t="s">
        <v>144</v>
      </c>
      <c r="P46" s="134" t="s">
        <v>72</v>
      </c>
      <c r="Q46" s="131" t="s">
        <v>74</v>
      </c>
      <c r="R46" s="135">
        <v>0.6</v>
      </c>
      <c r="S46" s="57" t="s">
        <v>74</v>
      </c>
      <c r="T46" s="67">
        <v>1</v>
      </c>
      <c r="U46" s="93" t="s">
        <v>316</v>
      </c>
      <c r="V46" s="40" t="s">
        <v>76</v>
      </c>
      <c r="W46" s="58" t="s">
        <v>77</v>
      </c>
      <c r="X46" s="58" t="s">
        <v>78</v>
      </c>
      <c r="Y46" s="69">
        <v>0.4</v>
      </c>
      <c r="Z46" s="58" t="s">
        <v>80</v>
      </c>
      <c r="AA46" s="58" t="s">
        <v>81</v>
      </c>
      <c r="AB46" s="58" t="s">
        <v>82</v>
      </c>
      <c r="AC46" s="69">
        <v>0.36</v>
      </c>
      <c r="AD46" s="70" t="s">
        <v>103</v>
      </c>
      <c r="AE46" s="99">
        <v>0.36</v>
      </c>
      <c r="AF46" s="71" t="s">
        <v>74</v>
      </c>
      <c r="AG46" s="45">
        <v>0.6</v>
      </c>
      <c r="AH46" s="72" t="s">
        <v>74</v>
      </c>
      <c r="AI46" s="80" t="s">
        <v>84</v>
      </c>
      <c r="AJ46" s="73" t="s">
        <v>317</v>
      </c>
      <c r="AK46" s="100" t="s">
        <v>318</v>
      </c>
      <c r="AL46" s="100" t="s">
        <v>319</v>
      </c>
      <c r="AM46" s="74" t="s">
        <v>320</v>
      </c>
      <c r="AN46" s="75">
        <v>45292</v>
      </c>
      <c r="AO46" s="75">
        <v>45657</v>
      </c>
      <c r="AP46" s="75" t="s">
        <v>318</v>
      </c>
      <c r="AQ46" s="65" t="s">
        <v>321</v>
      </c>
      <c r="AR46" s="66" t="s">
        <v>322</v>
      </c>
      <c r="AS46" s="224" t="s">
        <v>427</v>
      </c>
      <c r="AT46" s="103" t="s">
        <v>443</v>
      </c>
      <c r="AU46" s="225">
        <v>6</v>
      </c>
      <c r="AV46" s="226">
        <v>45535</v>
      </c>
      <c r="AW46" s="103" t="s">
        <v>444</v>
      </c>
      <c r="AX46" s="227" t="s">
        <v>445</v>
      </c>
      <c r="AY46" s="104" t="s">
        <v>403</v>
      </c>
      <c r="AZ46" s="104" t="s">
        <v>403</v>
      </c>
      <c r="BA46" s="142" t="s">
        <v>113</v>
      </c>
      <c r="BB46" s="142" t="s">
        <v>113</v>
      </c>
      <c r="BC46" s="143" t="s">
        <v>452</v>
      </c>
    </row>
    <row r="47" spans="1:55" s="11" customFormat="1" ht="143.25" customHeight="1">
      <c r="A47" s="351" t="s">
        <v>323</v>
      </c>
      <c r="B47" s="196"/>
      <c r="C47" s="351" t="s">
        <v>62</v>
      </c>
      <c r="D47" s="411" t="s">
        <v>324</v>
      </c>
      <c r="E47" s="339" t="s">
        <v>325</v>
      </c>
      <c r="F47" s="339" t="s">
        <v>326</v>
      </c>
      <c r="G47" s="337" t="s">
        <v>65</v>
      </c>
      <c r="H47" s="410">
        <v>228</v>
      </c>
      <c r="I47" s="266" t="s">
        <v>141</v>
      </c>
      <c r="J47" s="266" t="s">
        <v>327</v>
      </c>
      <c r="K47" s="266" t="s">
        <v>315</v>
      </c>
      <c r="L47" s="266" t="s">
        <v>125</v>
      </c>
      <c r="M47" s="336" t="s">
        <v>126</v>
      </c>
      <c r="N47" s="303">
        <v>0.6</v>
      </c>
      <c r="O47" s="351" t="s">
        <v>144</v>
      </c>
      <c r="P47" s="409" t="s">
        <v>72</v>
      </c>
      <c r="Q47" s="418" t="s">
        <v>74</v>
      </c>
      <c r="R47" s="303">
        <v>0.6</v>
      </c>
      <c r="S47" s="433" t="s">
        <v>74</v>
      </c>
      <c r="T47" s="67">
        <v>1</v>
      </c>
      <c r="U47" s="93" t="s">
        <v>328</v>
      </c>
      <c r="V47" s="40" t="s">
        <v>76</v>
      </c>
      <c r="W47" s="58" t="s">
        <v>77</v>
      </c>
      <c r="X47" s="58" t="s">
        <v>78</v>
      </c>
      <c r="Y47" s="91" t="s">
        <v>79</v>
      </c>
      <c r="Z47" s="58" t="s">
        <v>80</v>
      </c>
      <c r="AA47" s="58" t="s">
        <v>81</v>
      </c>
      <c r="AB47" s="58" t="s">
        <v>82</v>
      </c>
      <c r="AC47" s="69">
        <v>0.36</v>
      </c>
      <c r="AD47" s="70" t="s">
        <v>103</v>
      </c>
      <c r="AE47" s="99">
        <v>0.36</v>
      </c>
      <c r="AF47" s="71" t="s">
        <v>74</v>
      </c>
      <c r="AG47" s="45">
        <v>0.6</v>
      </c>
      <c r="AH47" s="72" t="s">
        <v>74</v>
      </c>
      <c r="AI47" s="334" t="s">
        <v>84</v>
      </c>
      <c r="AJ47" s="161" t="s">
        <v>329</v>
      </c>
      <c r="AK47" s="65" t="s">
        <v>330</v>
      </c>
      <c r="AL47" s="420" t="s">
        <v>331</v>
      </c>
      <c r="AM47" s="420" t="s">
        <v>209</v>
      </c>
      <c r="AN47" s="357">
        <v>45292</v>
      </c>
      <c r="AO47" s="357">
        <v>45657</v>
      </c>
      <c r="AP47" s="164" t="s">
        <v>332</v>
      </c>
      <c r="AQ47" s="162" t="s">
        <v>333</v>
      </c>
      <c r="AR47" s="341" t="s">
        <v>334</v>
      </c>
      <c r="AS47" s="104" t="s">
        <v>400</v>
      </c>
      <c r="AT47" s="103" t="s">
        <v>447</v>
      </c>
      <c r="AU47" s="228">
        <f>(1/1)*100%</f>
        <v>1</v>
      </c>
      <c r="AV47" s="201">
        <v>45535</v>
      </c>
      <c r="AW47" s="103" t="s">
        <v>448</v>
      </c>
      <c r="AX47" s="229" t="s">
        <v>449</v>
      </c>
      <c r="AY47" s="104" t="s">
        <v>403</v>
      </c>
      <c r="AZ47" s="104" t="s">
        <v>403</v>
      </c>
      <c r="BA47" s="142" t="s">
        <v>113</v>
      </c>
      <c r="BB47" s="142" t="s">
        <v>113</v>
      </c>
      <c r="BC47" s="247" t="s">
        <v>453</v>
      </c>
    </row>
    <row r="48" spans="1:55" s="11" customFormat="1" ht="151.5" customHeight="1">
      <c r="A48" s="279"/>
      <c r="B48" s="196"/>
      <c r="C48" s="279"/>
      <c r="D48" s="413"/>
      <c r="E48" s="340"/>
      <c r="F48" s="340"/>
      <c r="G48" s="268"/>
      <c r="H48" s="283"/>
      <c r="I48" s="268"/>
      <c r="J48" s="268"/>
      <c r="K48" s="272"/>
      <c r="L48" s="268"/>
      <c r="M48" s="423"/>
      <c r="N48" s="325"/>
      <c r="O48" s="279"/>
      <c r="P48" s="316"/>
      <c r="Q48" s="419"/>
      <c r="R48" s="325"/>
      <c r="S48" s="435"/>
      <c r="T48" s="67">
        <v>2</v>
      </c>
      <c r="U48" s="93" t="s">
        <v>335</v>
      </c>
      <c r="V48" s="40" t="s">
        <v>76</v>
      </c>
      <c r="W48" s="58" t="s">
        <v>77</v>
      </c>
      <c r="X48" s="58" t="s">
        <v>78</v>
      </c>
      <c r="Y48" s="91" t="s">
        <v>79</v>
      </c>
      <c r="Z48" s="58" t="s">
        <v>80</v>
      </c>
      <c r="AA48" s="58" t="s">
        <v>81</v>
      </c>
      <c r="AB48" s="58" t="s">
        <v>82</v>
      </c>
      <c r="AC48" s="69">
        <v>0.22</v>
      </c>
      <c r="AD48" s="70" t="s">
        <v>103</v>
      </c>
      <c r="AE48" s="99">
        <v>0.22</v>
      </c>
      <c r="AF48" s="71" t="s">
        <v>74</v>
      </c>
      <c r="AG48" s="45">
        <v>0.6</v>
      </c>
      <c r="AH48" s="72" t="s">
        <v>74</v>
      </c>
      <c r="AI48" s="335"/>
      <c r="AJ48" s="160" t="s">
        <v>336</v>
      </c>
      <c r="AK48" s="163" t="s">
        <v>337</v>
      </c>
      <c r="AL48" s="421"/>
      <c r="AM48" s="421"/>
      <c r="AN48" s="422"/>
      <c r="AO48" s="422"/>
      <c r="AP48" s="163" t="s">
        <v>338</v>
      </c>
      <c r="AQ48" s="164" t="s">
        <v>339</v>
      </c>
      <c r="AR48" s="342"/>
      <c r="AS48" s="104" t="s">
        <v>400</v>
      </c>
      <c r="AT48" s="103" t="s">
        <v>451</v>
      </c>
      <c r="AU48" s="104">
        <v>13</v>
      </c>
      <c r="AV48" s="201">
        <v>45535</v>
      </c>
      <c r="AW48" s="103" t="s">
        <v>450</v>
      </c>
      <c r="AX48" s="229" t="s">
        <v>449</v>
      </c>
      <c r="AY48" s="104" t="s">
        <v>403</v>
      </c>
      <c r="AZ48" s="104" t="s">
        <v>403</v>
      </c>
      <c r="BA48" s="142" t="s">
        <v>113</v>
      </c>
      <c r="BB48" s="142" t="s">
        <v>113</v>
      </c>
      <c r="BC48" s="248"/>
    </row>
    <row r="49" spans="1:55" s="11" customFormat="1" ht="240.75" customHeight="1">
      <c r="A49" s="79" t="s">
        <v>340</v>
      </c>
      <c r="B49" s="192"/>
      <c r="C49" s="39" t="s">
        <v>62</v>
      </c>
      <c r="D49" s="101" t="s">
        <v>341</v>
      </c>
      <c r="E49" s="102" t="s">
        <v>342</v>
      </c>
      <c r="F49" s="102" t="s">
        <v>343</v>
      </c>
      <c r="G49" s="103" t="s">
        <v>96</v>
      </c>
      <c r="H49" s="104">
        <v>228</v>
      </c>
      <c r="I49" s="105" t="s">
        <v>66</v>
      </c>
      <c r="J49" s="105" t="s">
        <v>344</v>
      </c>
      <c r="K49" s="105" t="s">
        <v>315</v>
      </c>
      <c r="L49" s="105" t="s">
        <v>345</v>
      </c>
      <c r="M49" s="127" t="s">
        <v>126</v>
      </c>
      <c r="N49" s="136">
        <v>0.6</v>
      </c>
      <c r="O49" s="106" t="s">
        <v>144</v>
      </c>
      <c r="P49" s="137" t="s">
        <v>72</v>
      </c>
      <c r="Q49" s="131" t="s">
        <v>74</v>
      </c>
      <c r="R49" s="136">
        <v>0.6</v>
      </c>
      <c r="S49" s="57" t="s">
        <v>74</v>
      </c>
      <c r="T49" s="67">
        <v>1</v>
      </c>
      <c r="U49" s="39" t="s">
        <v>346</v>
      </c>
      <c r="V49" s="40" t="s">
        <v>76</v>
      </c>
      <c r="W49" s="58" t="s">
        <v>77</v>
      </c>
      <c r="X49" s="58" t="s">
        <v>78</v>
      </c>
      <c r="Y49" s="69" t="s">
        <v>79</v>
      </c>
      <c r="Z49" s="58" t="s">
        <v>80</v>
      </c>
      <c r="AA49" s="58" t="s">
        <v>81</v>
      </c>
      <c r="AB49" s="58" t="s">
        <v>82</v>
      </c>
      <c r="AC49" s="69">
        <v>0.36</v>
      </c>
      <c r="AD49" s="70" t="s">
        <v>103</v>
      </c>
      <c r="AE49" s="69">
        <v>0.36</v>
      </c>
      <c r="AF49" s="71" t="s">
        <v>74</v>
      </c>
      <c r="AG49" s="99">
        <v>0.6</v>
      </c>
      <c r="AH49" s="72" t="s">
        <v>74</v>
      </c>
      <c r="AI49" s="103" t="s">
        <v>84</v>
      </c>
      <c r="AJ49" s="73" t="s">
        <v>347</v>
      </c>
      <c r="AK49" s="65" t="s">
        <v>348</v>
      </c>
      <c r="AL49" s="65" t="s">
        <v>319</v>
      </c>
      <c r="AM49" s="65" t="s">
        <v>88</v>
      </c>
      <c r="AN49" s="75">
        <v>45292</v>
      </c>
      <c r="AO49" s="75">
        <v>45657</v>
      </c>
      <c r="AP49" s="65" t="s">
        <v>469</v>
      </c>
      <c r="AQ49" s="65" t="s">
        <v>469</v>
      </c>
      <c r="AR49" s="74" t="s">
        <v>349</v>
      </c>
      <c r="AS49" s="211" t="s">
        <v>427</v>
      </c>
      <c r="AT49" s="39" t="s">
        <v>456</v>
      </c>
      <c r="AU49" s="219">
        <v>1</v>
      </c>
      <c r="AV49" s="141">
        <v>45534</v>
      </c>
      <c r="AW49" s="211" t="s">
        <v>455</v>
      </c>
      <c r="AX49" s="230" t="s">
        <v>471</v>
      </c>
      <c r="AY49" s="102" t="s">
        <v>454</v>
      </c>
      <c r="AZ49" s="211" t="s">
        <v>403</v>
      </c>
      <c r="BA49" s="146" t="s">
        <v>113</v>
      </c>
      <c r="BB49" s="146" t="s">
        <v>113</v>
      </c>
      <c r="BC49" s="147" t="s">
        <v>470</v>
      </c>
    </row>
    <row r="50" spans="1:55" s="11" customFormat="1" ht="164.25" customHeight="1">
      <c r="A50" s="79" t="s">
        <v>350</v>
      </c>
      <c r="B50" s="192"/>
      <c r="C50" s="102" t="s">
        <v>62</v>
      </c>
      <c r="D50" s="101" t="s">
        <v>351</v>
      </c>
      <c r="E50" s="39" t="s">
        <v>352</v>
      </c>
      <c r="F50" s="107" t="s">
        <v>353</v>
      </c>
      <c r="G50" s="103" t="s">
        <v>65</v>
      </c>
      <c r="H50" s="104">
        <v>228</v>
      </c>
      <c r="I50" s="105" t="s">
        <v>66</v>
      </c>
      <c r="J50" s="105" t="s">
        <v>354</v>
      </c>
      <c r="K50" s="105" t="s">
        <v>315</v>
      </c>
      <c r="L50" s="105" t="s">
        <v>100</v>
      </c>
      <c r="M50" s="127" t="s">
        <v>126</v>
      </c>
      <c r="N50" s="120">
        <v>0.6</v>
      </c>
      <c r="O50" s="138" t="s">
        <v>144</v>
      </c>
      <c r="P50" s="124" t="s">
        <v>72</v>
      </c>
      <c r="Q50" s="131" t="s">
        <v>74</v>
      </c>
      <c r="R50" s="69">
        <v>0.6</v>
      </c>
      <c r="S50" s="57" t="s">
        <v>74</v>
      </c>
      <c r="T50" s="67">
        <v>1</v>
      </c>
      <c r="U50" s="39" t="s">
        <v>355</v>
      </c>
      <c r="V50" s="40" t="s">
        <v>76</v>
      </c>
      <c r="W50" s="58" t="s">
        <v>77</v>
      </c>
      <c r="X50" s="58" t="s">
        <v>78</v>
      </c>
      <c r="Y50" s="69" t="s">
        <v>79</v>
      </c>
      <c r="Z50" s="58" t="s">
        <v>80</v>
      </c>
      <c r="AA50" s="58" t="s">
        <v>81</v>
      </c>
      <c r="AB50" s="58" t="s">
        <v>82</v>
      </c>
      <c r="AC50" s="69">
        <v>0.36</v>
      </c>
      <c r="AD50" s="70" t="s">
        <v>103</v>
      </c>
      <c r="AE50" s="69">
        <v>0.36</v>
      </c>
      <c r="AF50" s="71" t="s">
        <v>74</v>
      </c>
      <c r="AG50" s="99">
        <v>0.6</v>
      </c>
      <c r="AH50" s="72" t="s">
        <v>74</v>
      </c>
      <c r="AI50" s="103" t="s">
        <v>84</v>
      </c>
      <c r="AJ50" s="73" t="s">
        <v>356</v>
      </c>
      <c r="AK50" s="65" t="s">
        <v>357</v>
      </c>
      <c r="AL50" s="74" t="s">
        <v>358</v>
      </c>
      <c r="AM50" s="74" t="s">
        <v>209</v>
      </c>
      <c r="AN50" s="75">
        <v>45292</v>
      </c>
      <c r="AO50" s="75">
        <v>45657</v>
      </c>
      <c r="AP50" s="75" t="s">
        <v>357</v>
      </c>
      <c r="AQ50" s="65" t="s">
        <v>357</v>
      </c>
      <c r="AR50" s="66" t="s">
        <v>359</v>
      </c>
      <c r="AS50" s="231" t="s">
        <v>110</v>
      </c>
      <c r="AT50" s="232" t="s">
        <v>457</v>
      </c>
      <c r="AU50" s="232">
        <v>1</v>
      </c>
      <c r="AV50" s="233">
        <v>45534</v>
      </c>
      <c r="AW50" s="74" t="s">
        <v>458</v>
      </c>
      <c r="AX50" s="230" t="s">
        <v>459</v>
      </c>
      <c r="AY50" s="74"/>
      <c r="AZ50" s="211" t="s">
        <v>403</v>
      </c>
      <c r="BA50" s="145" t="s">
        <v>113</v>
      </c>
      <c r="BB50" s="155" t="s">
        <v>113</v>
      </c>
      <c r="BC50" s="186" t="s">
        <v>460</v>
      </c>
    </row>
    <row r="51" spans="1:55" s="11" customFormat="1" ht="139.5" customHeight="1">
      <c r="A51" s="183" t="s">
        <v>360</v>
      </c>
      <c r="B51" s="178"/>
      <c r="C51" s="108" t="s">
        <v>62</v>
      </c>
      <c r="D51" s="109" t="s">
        <v>361</v>
      </c>
      <c r="E51" s="110" t="s">
        <v>362</v>
      </c>
      <c r="F51" s="111" t="s">
        <v>363</v>
      </c>
      <c r="G51" s="112" t="s">
        <v>65</v>
      </c>
      <c r="H51" s="113">
        <v>104</v>
      </c>
      <c r="I51" s="88" t="s">
        <v>66</v>
      </c>
      <c r="J51" s="88" t="s">
        <v>364</v>
      </c>
      <c r="K51" s="88" t="s">
        <v>365</v>
      </c>
      <c r="L51" s="88" t="s">
        <v>345</v>
      </c>
      <c r="M51" s="127" t="s">
        <v>126</v>
      </c>
      <c r="N51" s="120">
        <v>0.6</v>
      </c>
      <c r="O51" s="139" t="s">
        <v>144</v>
      </c>
      <c r="P51" s="124" t="s">
        <v>72</v>
      </c>
      <c r="Q51" s="131" t="s">
        <v>74</v>
      </c>
      <c r="R51" s="140">
        <v>0.6</v>
      </c>
      <c r="S51" s="57" t="s">
        <v>74</v>
      </c>
      <c r="T51" s="114">
        <v>1</v>
      </c>
      <c r="U51" s="115" t="s">
        <v>366</v>
      </c>
      <c r="V51" s="40" t="s">
        <v>76</v>
      </c>
      <c r="W51" s="58" t="s">
        <v>77</v>
      </c>
      <c r="X51" s="58" t="s">
        <v>78</v>
      </c>
      <c r="Y51" s="69" t="s">
        <v>79</v>
      </c>
      <c r="Z51" s="58" t="s">
        <v>80</v>
      </c>
      <c r="AA51" s="58" t="s">
        <v>81</v>
      </c>
      <c r="AB51" s="58" t="s">
        <v>82</v>
      </c>
      <c r="AC51" s="69">
        <v>0.36</v>
      </c>
      <c r="AD51" s="70" t="s">
        <v>103</v>
      </c>
      <c r="AE51" s="69">
        <v>0.36</v>
      </c>
      <c r="AF51" s="71" t="s">
        <v>74</v>
      </c>
      <c r="AG51" s="99">
        <v>0.6</v>
      </c>
      <c r="AH51" s="72" t="s">
        <v>74</v>
      </c>
      <c r="AI51" s="116" t="s">
        <v>84</v>
      </c>
      <c r="AJ51" s="73" t="s">
        <v>367</v>
      </c>
      <c r="AK51" s="65" t="s">
        <v>368</v>
      </c>
      <c r="AL51" s="74" t="s">
        <v>369</v>
      </c>
      <c r="AM51" s="74" t="s">
        <v>88</v>
      </c>
      <c r="AN51" s="75">
        <v>45292</v>
      </c>
      <c r="AO51" s="75">
        <v>45657</v>
      </c>
      <c r="AP51" s="75" t="s">
        <v>370</v>
      </c>
      <c r="AQ51" s="65" t="s">
        <v>371</v>
      </c>
      <c r="AR51" s="66" t="s">
        <v>372</v>
      </c>
      <c r="AS51" s="234" t="s">
        <v>427</v>
      </c>
      <c r="AT51" s="235" t="s">
        <v>475</v>
      </c>
      <c r="AU51" s="236">
        <v>0.5</v>
      </c>
      <c r="AV51" s="237">
        <v>45534</v>
      </c>
      <c r="AW51" s="234" t="s">
        <v>472</v>
      </c>
      <c r="AX51" s="238" t="s">
        <v>473</v>
      </c>
      <c r="AY51" s="235" t="s">
        <v>474</v>
      </c>
      <c r="AZ51" s="234" t="s">
        <v>439</v>
      </c>
      <c r="BA51" s="188" t="s">
        <v>113</v>
      </c>
      <c r="BB51" s="188" t="s">
        <v>113</v>
      </c>
      <c r="BC51" s="189" t="s">
        <v>476</v>
      </c>
    </row>
    <row r="52" spans="1:55" s="11" customFormat="1" ht="102.75" customHeight="1">
      <c r="A52" s="351" t="s">
        <v>373</v>
      </c>
      <c r="B52" s="192"/>
      <c r="C52" s="333" t="s">
        <v>62</v>
      </c>
      <c r="D52" s="411" t="s">
        <v>374</v>
      </c>
      <c r="E52" s="339" t="s">
        <v>375</v>
      </c>
      <c r="F52" s="427" t="s">
        <v>376</v>
      </c>
      <c r="G52" s="337" t="s">
        <v>65</v>
      </c>
      <c r="H52" s="410">
        <v>13</v>
      </c>
      <c r="I52" s="266" t="s">
        <v>141</v>
      </c>
      <c r="J52" s="266" t="s">
        <v>181</v>
      </c>
      <c r="K52" s="266" t="s">
        <v>377</v>
      </c>
      <c r="L52" s="266" t="s">
        <v>100</v>
      </c>
      <c r="M52" s="428" t="s">
        <v>103</v>
      </c>
      <c r="N52" s="429">
        <v>0.4</v>
      </c>
      <c r="O52" s="333" t="s">
        <v>71</v>
      </c>
      <c r="P52" s="409" t="s">
        <v>72</v>
      </c>
      <c r="Q52" s="426" t="s">
        <v>73</v>
      </c>
      <c r="R52" s="303">
        <v>0.4</v>
      </c>
      <c r="S52" s="282" t="s">
        <v>74</v>
      </c>
      <c r="T52" s="67">
        <v>1</v>
      </c>
      <c r="U52" s="93" t="s">
        <v>378</v>
      </c>
      <c r="V52" s="40" t="s">
        <v>76</v>
      </c>
      <c r="W52" s="58" t="s">
        <v>77</v>
      </c>
      <c r="X52" s="58" t="s">
        <v>78</v>
      </c>
      <c r="Y52" s="69" t="s">
        <v>79</v>
      </c>
      <c r="Z52" s="58" t="s">
        <v>80</v>
      </c>
      <c r="AA52" s="58" t="s">
        <v>81</v>
      </c>
      <c r="AB52" s="58" t="s">
        <v>82</v>
      </c>
      <c r="AC52" s="69">
        <v>0.24</v>
      </c>
      <c r="AD52" s="70" t="s">
        <v>103</v>
      </c>
      <c r="AE52" s="69">
        <v>0.4</v>
      </c>
      <c r="AF52" s="46" t="s">
        <v>73</v>
      </c>
      <c r="AG52" s="99">
        <v>0.4</v>
      </c>
      <c r="AH52" s="72" t="s">
        <v>74</v>
      </c>
      <c r="AI52" s="255" t="s">
        <v>84</v>
      </c>
      <c r="AJ52" s="424" t="s">
        <v>379</v>
      </c>
      <c r="AK52" s="420" t="s">
        <v>380</v>
      </c>
      <c r="AL52" s="420" t="s">
        <v>381</v>
      </c>
      <c r="AM52" s="420" t="s">
        <v>88</v>
      </c>
      <c r="AN52" s="357">
        <v>45292</v>
      </c>
      <c r="AO52" s="357">
        <v>45473</v>
      </c>
      <c r="AP52" s="420" t="s">
        <v>382</v>
      </c>
      <c r="AQ52" s="420" t="s">
        <v>383</v>
      </c>
      <c r="AR52" s="341" t="s">
        <v>384</v>
      </c>
      <c r="AS52" s="253" t="s">
        <v>427</v>
      </c>
      <c r="AT52" s="255" t="s">
        <v>461</v>
      </c>
      <c r="AU52" s="264">
        <v>1</v>
      </c>
      <c r="AV52" s="265">
        <v>45531</v>
      </c>
      <c r="AW52" s="255" t="s">
        <v>464</v>
      </c>
      <c r="AX52" s="259" t="s">
        <v>466</v>
      </c>
      <c r="AY52" s="260"/>
      <c r="AZ52" s="258" t="s">
        <v>403</v>
      </c>
      <c r="BA52" s="262" t="s">
        <v>113</v>
      </c>
      <c r="BB52" s="251" t="s">
        <v>113</v>
      </c>
      <c r="BC52" s="239" t="s">
        <v>468</v>
      </c>
    </row>
    <row r="53" spans="1:55" s="11" customFormat="1" ht="116.25" customHeight="1">
      <c r="A53" s="279"/>
      <c r="B53" s="192"/>
      <c r="C53" s="277"/>
      <c r="D53" s="272"/>
      <c r="E53" s="340"/>
      <c r="F53" s="385"/>
      <c r="G53" s="268"/>
      <c r="H53" s="283"/>
      <c r="I53" s="268"/>
      <c r="J53" s="268"/>
      <c r="K53" s="268"/>
      <c r="L53" s="268"/>
      <c r="M53" s="311"/>
      <c r="N53" s="281"/>
      <c r="O53" s="277"/>
      <c r="P53" s="316"/>
      <c r="Q53" s="311"/>
      <c r="R53" s="408"/>
      <c r="S53" s="283"/>
      <c r="T53" s="67">
        <v>2</v>
      </c>
      <c r="U53" s="93" t="s">
        <v>385</v>
      </c>
      <c r="V53" s="40" t="s">
        <v>76</v>
      </c>
      <c r="W53" s="58" t="s">
        <v>77</v>
      </c>
      <c r="X53" s="58" t="s">
        <v>78</v>
      </c>
      <c r="Y53" s="69" t="s">
        <v>79</v>
      </c>
      <c r="Z53" s="58" t="s">
        <v>80</v>
      </c>
      <c r="AA53" s="58" t="s">
        <v>81</v>
      </c>
      <c r="AB53" s="58" t="s">
        <v>82</v>
      </c>
      <c r="AC53" s="69">
        <v>0.14000000000000001</v>
      </c>
      <c r="AD53" s="70" t="s">
        <v>257</v>
      </c>
      <c r="AE53" s="69">
        <v>0.4</v>
      </c>
      <c r="AF53" s="46" t="s">
        <v>73</v>
      </c>
      <c r="AG53" s="99">
        <v>0.4</v>
      </c>
      <c r="AH53" s="117" t="s">
        <v>103</v>
      </c>
      <c r="AI53" s="335"/>
      <c r="AJ53" s="425"/>
      <c r="AK53" s="421"/>
      <c r="AL53" s="421"/>
      <c r="AM53" s="421"/>
      <c r="AN53" s="422"/>
      <c r="AO53" s="422"/>
      <c r="AP53" s="421"/>
      <c r="AQ53" s="421"/>
      <c r="AR53" s="342"/>
      <c r="AS53" s="254"/>
      <c r="AT53" s="256"/>
      <c r="AU53" s="254"/>
      <c r="AV53" s="254"/>
      <c r="AW53" s="256"/>
      <c r="AX53" s="256"/>
      <c r="AY53" s="261"/>
      <c r="AZ53" s="254"/>
      <c r="BA53" s="263"/>
      <c r="BB53" s="252"/>
      <c r="BC53" s="242"/>
    </row>
    <row r="54" spans="1:55" s="11" customFormat="1" ht="99.75" customHeight="1">
      <c r="A54" s="351" t="s">
        <v>373</v>
      </c>
      <c r="B54" s="192"/>
      <c r="C54" s="333" t="s">
        <v>62</v>
      </c>
      <c r="D54" s="411" t="s">
        <v>386</v>
      </c>
      <c r="E54" s="339" t="s">
        <v>387</v>
      </c>
      <c r="F54" s="339" t="s">
        <v>388</v>
      </c>
      <c r="G54" s="337" t="s">
        <v>65</v>
      </c>
      <c r="H54" s="410">
        <v>24</v>
      </c>
      <c r="I54" s="266" t="s">
        <v>66</v>
      </c>
      <c r="J54" s="266" t="s">
        <v>181</v>
      </c>
      <c r="K54" s="266" t="s">
        <v>315</v>
      </c>
      <c r="L54" s="266" t="s">
        <v>100</v>
      </c>
      <c r="M54" s="428" t="s">
        <v>103</v>
      </c>
      <c r="N54" s="429">
        <v>0.4</v>
      </c>
      <c r="O54" s="333" t="s">
        <v>71</v>
      </c>
      <c r="P54" s="409" t="s">
        <v>72</v>
      </c>
      <c r="Q54" s="426" t="s">
        <v>73</v>
      </c>
      <c r="R54" s="303">
        <v>0.4</v>
      </c>
      <c r="S54" s="282" t="s">
        <v>74</v>
      </c>
      <c r="T54" s="67">
        <v>1</v>
      </c>
      <c r="U54" s="93" t="s">
        <v>389</v>
      </c>
      <c r="V54" s="40" t="s">
        <v>76</v>
      </c>
      <c r="W54" s="58" t="s">
        <v>77</v>
      </c>
      <c r="X54" s="58" t="s">
        <v>78</v>
      </c>
      <c r="Y54" s="69" t="s">
        <v>79</v>
      </c>
      <c r="Z54" s="58" t="s">
        <v>80</v>
      </c>
      <c r="AA54" s="58" t="s">
        <v>81</v>
      </c>
      <c r="AB54" s="58" t="s">
        <v>82</v>
      </c>
      <c r="AC54" s="69">
        <v>0.24</v>
      </c>
      <c r="AD54" s="70" t="s">
        <v>103</v>
      </c>
      <c r="AE54" s="62">
        <v>0.24</v>
      </c>
      <c r="AF54" s="46" t="s">
        <v>73</v>
      </c>
      <c r="AG54" s="99">
        <v>0.4</v>
      </c>
      <c r="AH54" s="72" t="s">
        <v>74</v>
      </c>
      <c r="AI54" s="255" t="s">
        <v>84</v>
      </c>
      <c r="AJ54" s="374" t="s">
        <v>390</v>
      </c>
      <c r="AK54" s="420" t="s">
        <v>391</v>
      </c>
      <c r="AL54" s="420" t="s">
        <v>392</v>
      </c>
      <c r="AM54" s="420" t="s">
        <v>209</v>
      </c>
      <c r="AN54" s="357">
        <v>45292</v>
      </c>
      <c r="AO54" s="357">
        <v>45382</v>
      </c>
      <c r="AP54" s="420" t="s">
        <v>393</v>
      </c>
      <c r="AQ54" s="420" t="s">
        <v>394</v>
      </c>
      <c r="AR54" s="341" t="s">
        <v>395</v>
      </c>
      <c r="AS54" s="253" t="s">
        <v>427</v>
      </c>
      <c r="AT54" s="255" t="s">
        <v>462</v>
      </c>
      <c r="AU54" s="257">
        <v>1</v>
      </c>
      <c r="AV54" s="258" t="s">
        <v>463</v>
      </c>
      <c r="AW54" s="255" t="s">
        <v>465</v>
      </c>
      <c r="AX54" s="259" t="s">
        <v>467</v>
      </c>
      <c r="AY54" s="260"/>
      <c r="AZ54" s="258" t="s">
        <v>403</v>
      </c>
      <c r="BA54" s="262" t="s">
        <v>113</v>
      </c>
      <c r="BB54" s="251" t="s">
        <v>113</v>
      </c>
      <c r="BC54" s="239" t="s">
        <v>468</v>
      </c>
    </row>
    <row r="55" spans="1:55" s="11" customFormat="1" ht="91.5" customHeight="1">
      <c r="A55" s="279"/>
      <c r="B55" s="179"/>
      <c r="C55" s="277"/>
      <c r="D55" s="413"/>
      <c r="E55" s="340"/>
      <c r="F55" s="340"/>
      <c r="G55" s="268"/>
      <c r="H55" s="283"/>
      <c r="I55" s="268"/>
      <c r="J55" s="268"/>
      <c r="K55" s="268"/>
      <c r="L55" s="268"/>
      <c r="M55" s="311"/>
      <c r="N55" s="281"/>
      <c r="O55" s="277"/>
      <c r="P55" s="316"/>
      <c r="Q55" s="311"/>
      <c r="R55" s="408"/>
      <c r="S55" s="283"/>
      <c r="T55" s="118">
        <v>2</v>
      </c>
      <c r="U55" s="119" t="s">
        <v>396</v>
      </c>
      <c r="V55" s="40" t="s">
        <v>76</v>
      </c>
      <c r="W55" s="58" t="s">
        <v>77</v>
      </c>
      <c r="X55" s="58" t="s">
        <v>78</v>
      </c>
      <c r="Y55" s="69" t="s">
        <v>79</v>
      </c>
      <c r="Z55" s="58" t="s">
        <v>80</v>
      </c>
      <c r="AA55" s="58" t="s">
        <v>81</v>
      </c>
      <c r="AB55" s="58" t="s">
        <v>82</v>
      </c>
      <c r="AC55" s="120">
        <v>0.14000000000000001</v>
      </c>
      <c r="AD55" s="70" t="s">
        <v>257</v>
      </c>
      <c r="AE55" s="121">
        <v>0.14000000000000001</v>
      </c>
      <c r="AF55" s="46" t="s">
        <v>73</v>
      </c>
      <c r="AG55" s="99">
        <v>0.4</v>
      </c>
      <c r="AH55" s="117" t="s">
        <v>103</v>
      </c>
      <c r="AI55" s="335"/>
      <c r="AJ55" s="277"/>
      <c r="AK55" s="421"/>
      <c r="AL55" s="421"/>
      <c r="AM55" s="421"/>
      <c r="AN55" s="422"/>
      <c r="AO55" s="422"/>
      <c r="AP55" s="421"/>
      <c r="AQ55" s="421"/>
      <c r="AR55" s="430"/>
      <c r="AS55" s="254"/>
      <c r="AT55" s="256"/>
      <c r="AU55" s="254"/>
      <c r="AV55" s="254"/>
      <c r="AW55" s="256"/>
      <c r="AX55" s="256"/>
      <c r="AY55" s="261"/>
      <c r="AZ55" s="254"/>
      <c r="BA55" s="263"/>
      <c r="BB55" s="252"/>
      <c r="BC55" s="242"/>
    </row>
    <row r="56" spans="1:55" s="11" customFormat="1">
      <c r="A56" s="15"/>
      <c r="B56" s="15"/>
      <c r="C56" s="14"/>
      <c r="D56" s="15"/>
      <c r="E56" s="15"/>
      <c r="F56" s="15"/>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6"/>
      <c r="AO56" s="16"/>
      <c r="AP56" s="14"/>
      <c r="AQ56" s="14"/>
      <c r="AR56" s="14"/>
      <c r="AS56" s="14"/>
      <c r="AT56" s="14"/>
      <c r="AU56" s="14"/>
      <c r="AV56" s="14"/>
      <c r="AW56" s="14"/>
      <c r="AX56" s="14"/>
      <c r="AY56" s="14"/>
      <c r="AZ56" s="14"/>
      <c r="BA56" s="14"/>
      <c r="BB56" s="14"/>
      <c r="BC56" s="14"/>
    </row>
    <row r="57" spans="1:55" s="11" customFormat="1">
      <c r="A57" s="15"/>
      <c r="B57" s="15"/>
      <c r="C57" s="14"/>
      <c r="D57" s="15"/>
      <c r="E57" s="15"/>
      <c r="F57" s="15"/>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6"/>
      <c r="AO57" s="16"/>
      <c r="AP57" s="14"/>
      <c r="AQ57" s="14"/>
      <c r="AR57" s="14"/>
      <c r="AS57" s="14"/>
      <c r="AT57" s="14"/>
      <c r="AU57" s="14"/>
      <c r="AV57" s="14"/>
      <c r="AW57" s="14"/>
      <c r="AX57" s="14"/>
      <c r="AY57" s="14"/>
      <c r="AZ57" s="14"/>
      <c r="BA57" s="14"/>
      <c r="BB57" s="14"/>
      <c r="BC57" s="14"/>
    </row>
    <row r="58" spans="1:55" s="11" customFormat="1">
      <c r="A58" s="15"/>
      <c r="B58" s="15"/>
      <c r="C58" s="14"/>
      <c r="D58" s="15"/>
      <c r="E58" s="15"/>
      <c r="F58" s="15"/>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6"/>
      <c r="AO58" s="16"/>
      <c r="AP58" s="14"/>
      <c r="AQ58" s="14"/>
      <c r="AR58" s="14"/>
      <c r="AS58" s="14"/>
      <c r="AT58" s="14"/>
      <c r="AU58" s="14"/>
      <c r="AV58" s="14"/>
      <c r="AW58" s="14"/>
      <c r="AX58" s="14"/>
      <c r="AY58" s="14"/>
      <c r="AZ58" s="14"/>
      <c r="BA58" s="14"/>
      <c r="BB58" s="14"/>
      <c r="BC58" s="14"/>
    </row>
    <row r="59" spans="1:55" s="11" customFormat="1">
      <c r="A59" s="15"/>
      <c r="B59" s="15"/>
      <c r="C59" s="14"/>
      <c r="D59" s="15"/>
      <c r="E59" s="15"/>
      <c r="F59" s="15"/>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6"/>
      <c r="AO59" s="16"/>
      <c r="AP59" s="14"/>
      <c r="AQ59" s="14"/>
      <c r="AR59" s="14"/>
      <c r="AS59" s="14"/>
      <c r="AT59" s="14"/>
      <c r="AU59" s="14"/>
      <c r="AV59" s="14"/>
      <c r="AW59" s="14"/>
      <c r="AX59" s="14"/>
      <c r="AY59" s="14"/>
      <c r="AZ59" s="14"/>
      <c r="BA59" s="14"/>
      <c r="BB59" s="14"/>
      <c r="BC59" s="14"/>
    </row>
    <row r="60" spans="1:55" s="11" customFormat="1">
      <c r="A60" s="15"/>
      <c r="B60" s="15"/>
      <c r="C60" s="14"/>
      <c r="D60" s="15"/>
      <c r="E60" s="15"/>
      <c r="F60" s="15"/>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6"/>
      <c r="AO60" s="16"/>
      <c r="AP60" s="14"/>
      <c r="AQ60" s="14"/>
      <c r="AR60" s="14"/>
      <c r="AS60" s="14"/>
      <c r="AT60" s="14"/>
      <c r="AU60" s="14"/>
      <c r="AV60" s="14"/>
      <c r="AW60" s="14"/>
      <c r="AX60" s="14"/>
      <c r="AY60" s="14"/>
      <c r="AZ60" s="14"/>
      <c r="BA60" s="14"/>
      <c r="BB60" s="14"/>
      <c r="BC60" s="14"/>
    </row>
    <row r="61" spans="1:55" s="11" customFormat="1">
      <c r="A61" s="15"/>
      <c r="B61" s="15"/>
      <c r="C61" s="14"/>
      <c r="D61" s="15"/>
      <c r="E61" s="15"/>
      <c r="F61" s="15"/>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6"/>
      <c r="AO61" s="16"/>
      <c r="AP61" s="14"/>
      <c r="AQ61" s="14"/>
      <c r="AR61" s="14"/>
      <c r="AS61" s="14"/>
      <c r="AT61" s="14"/>
      <c r="AU61" s="14"/>
      <c r="AV61" s="14"/>
      <c r="AW61" s="14"/>
      <c r="AX61" s="14"/>
      <c r="AY61" s="14"/>
      <c r="AZ61" s="14"/>
      <c r="BA61" s="14"/>
      <c r="BB61" s="14"/>
      <c r="BC61" s="14"/>
    </row>
    <row r="62" spans="1:55" s="11" customFormat="1">
      <c r="A62" s="15"/>
      <c r="B62" s="15"/>
      <c r="C62" s="14"/>
      <c r="D62" s="15"/>
      <c r="E62" s="15"/>
      <c r="F62" s="15"/>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6"/>
      <c r="AO62" s="16"/>
      <c r="AP62" s="14"/>
      <c r="AQ62" s="14"/>
      <c r="AR62" s="14"/>
      <c r="AS62" s="14"/>
      <c r="AT62" s="14"/>
      <c r="AU62" s="14"/>
      <c r="AV62" s="14"/>
      <c r="AW62" s="14"/>
      <c r="AX62" s="14"/>
      <c r="AY62" s="14"/>
      <c r="AZ62" s="14"/>
      <c r="BA62" s="14"/>
      <c r="BB62" s="14"/>
      <c r="BC62" s="14"/>
    </row>
    <row r="63" spans="1:55" s="11" customFormat="1">
      <c r="A63" s="15"/>
      <c r="B63" s="15"/>
      <c r="C63" s="14"/>
      <c r="D63" s="15"/>
      <c r="E63" s="15"/>
      <c r="F63" s="15"/>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6"/>
      <c r="AO63" s="16"/>
      <c r="AP63" s="14"/>
      <c r="AQ63" s="14"/>
      <c r="AR63" s="14"/>
      <c r="AS63" s="14"/>
      <c r="AT63" s="14"/>
      <c r="AU63" s="14"/>
      <c r="AV63" s="14"/>
      <c r="AW63" s="14"/>
      <c r="AX63" s="14"/>
      <c r="AY63" s="14"/>
      <c r="AZ63" s="14"/>
      <c r="BA63" s="14"/>
      <c r="BB63" s="14"/>
      <c r="BC63" s="14"/>
    </row>
    <row r="64" spans="1:55" s="11" customFormat="1">
      <c r="A64" s="15"/>
      <c r="B64" s="15"/>
      <c r="C64" s="14"/>
      <c r="D64" s="15"/>
      <c r="E64" s="15"/>
      <c r="F64" s="15"/>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6"/>
      <c r="AO64" s="16"/>
      <c r="AP64" s="14"/>
      <c r="AQ64" s="14"/>
      <c r="AR64" s="14"/>
      <c r="AS64" s="14"/>
      <c r="AT64" s="14"/>
      <c r="AU64" s="14"/>
      <c r="AV64" s="14"/>
      <c r="AW64" s="14"/>
      <c r="AX64" s="14"/>
      <c r="AY64" s="14"/>
      <c r="AZ64" s="14"/>
      <c r="BA64" s="14"/>
      <c r="BB64" s="14"/>
      <c r="BC64" s="14"/>
    </row>
    <row r="65" spans="1:55" s="11" customFormat="1">
      <c r="A65" s="15"/>
      <c r="B65" s="15"/>
      <c r="C65" s="14"/>
      <c r="D65" s="15"/>
      <c r="E65" s="15"/>
      <c r="F65" s="15"/>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6"/>
      <c r="AO65" s="16"/>
      <c r="AP65" s="14"/>
      <c r="AQ65" s="14"/>
      <c r="AR65" s="14"/>
      <c r="AS65" s="14"/>
      <c r="AT65" s="14"/>
      <c r="AU65" s="14"/>
      <c r="AV65" s="14"/>
      <c r="AW65" s="14"/>
      <c r="AX65" s="14"/>
      <c r="AY65" s="14"/>
      <c r="AZ65" s="14"/>
      <c r="BA65" s="14"/>
      <c r="BB65" s="14"/>
      <c r="BC65" s="14"/>
    </row>
    <row r="66" spans="1:55" s="11" customFormat="1">
      <c r="A66" s="15"/>
      <c r="B66" s="15"/>
      <c r="C66" s="14"/>
      <c r="D66" s="15"/>
      <c r="E66" s="15"/>
      <c r="F66" s="15"/>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6"/>
      <c r="AO66" s="16"/>
      <c r="AP66" s="14"/>
      <c r="AQ66" s="14"/>
      <c r="AR66" s="14"/>
      <c r="AS66" s="14"/>
      <c r="AT66" s="14"/>
      <c r="AU66" s="14"/>
      <c r="AV66" s="14"/>
      <c r="AW66" s="14"/>
      <c r="AX66" s="14"/>
      <c r="AY66" s="14"/>
      <c r="AZ66" s="14"/>
      <c r="BA66" s="14"/>
      <c r="BB66" s="14"/>
      <c r="BC66" s="14"/>
    </row>
    <row r="67" spans="1:55" s="11" customFormat="1">
      <c r="A67" s="15"/>
      <c r="B67" s="15"/>
      <c r="C67" s="14"/>
      <c r="D67" s="15"/>
      <c r="E67" s="15"/>
      <c r="F67" s="15"/>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6"/>
      <c r="AO67" s="16"/>
      <c r="AP67" s="14"/>
      <c r="AQ67" s="14"/>
      <c r="AR67" s="14"/>
      <c r="AS67" s="14"/>
      <c r="AT67" s="14"/>
      <c r="AU67" s="14"/>
      <c r="AV67" s="14"/>
      <c r="AW67" s="14"/>
      <c r="AX67" s="14"/>
      <c r="AY67" s="14"/>
      <c r="AZ67" s="14"/>
      <c r="BA67" s="14"/>
      <c r="BB67" s="14"/>
      <c r="BC67" s="14"/>
    </row>
    <row r="68" spans="1:55" s="11" customFormat="1">
      <c r="A68" s="15"/>
      <c r="B68" s="15"/>
      <c r="C68" s="14"/>
      <c r="D68" s="15"/>
      <c r="E68" s="15"/>
      <c r="F68" s="15"/>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6"/>
      <c r="AO68" s="16"/>
      <c r="AP68" s="14"/>
      <c r="AQ68" s="14"/>
      <c r="AR68" s="14"/>
      <c r="AS68" s="14"/>
      <c r="AT68" s="14"/>
      <c r="AU68" s="14"/>
      <c r="AV68" s="14"/>
      <c r="AW68" s="14"/>
      <c r="AX68" s="14"/>
      <c r="AY68" s="14"/>
      <c r="AZ68" s="14"/>
      <c r="BA68" s="14"/>
      <c r="BB68" s="14"/>
      <c r="BC68" s="14"/>
    </row>
    <row r="69" spans="1:55" s="11" customFormat="1">
      <c r="A69" s="15"/>
      <c r="B69" s="15"/>
      <c r="C69" s="14"/>
      <c r="D69" s="15"/>
      <c r="E69" s="15"/>
      <c r="F69" s="15"/>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6"/>
      <c r="AO69" s="16"/>
      <c r="AP69" s="14"/>
      <c r="AQ69" s="14"/>
      <c r="AR69" s="14"/>
      <c r="AS69" s="14"/>
      <c r="AT69" s="14"/>
      <c r="AU69" s="14"/>
      <c r="AV69" s="14"/>
      <c r="AW69" s="14"/>
      <c r="AX69" s="14"/>
      <c r="AY69" s="14"/>
      <c r="AZ69" s="14"/>
      <c r="BA69" s="14"/>
      <c r="BB69" s="14"/>
      <c r="BC69" s="14"/>
    </row>
    <row r="70" spans="1:55" s="11" customFormat="1">
      <c r="A70" s="15"/>
      <c r="B70" s="15"/>
      <c r="C70" s="14"/>
      <c r="D70" s="15"/>
      <c r="E70" s="15"/>
      <c r="F70" s="15"/>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6"/>
      <c r="AO70" s="16"/>
      <c r="AP70" s="14"/>
      <c r="AQ70" s="14"/>
      <c r="AR70" s="14"/>
      <c r="AS70" s="14"/>
      <c r="AT70" s="14"/>
      <c r="AU70" s="14"/>
      <c r="AV70" s="14"/>
      <c r="AW70" s="14"/>
      <c r="AX70" s="14"/>
      <c r="AY70" s="14"/>
      <c r="AZ70" s="14"/>
      <c r="BA70" s="14"/>
      <c r="BB70" s="14"/>
      <c r="BC70" s="14"/>
    </row>
    <row r="71" spans="1:55" s="11" customFormat="1">
      <c r="A71" s="15"/>
      <c r="B71" s="15"/>
      <c r="C71" s="14"/>
      <c r="D71" s="15"/>
      <c r="E71" s="15"/>
      <c r="F71" s="15"/>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6"/>
      <c r="AO71" s="16"/>
      <c r="AP71" s="14"/>
      <c r="AQ71" s="14"/>
      <c r="AR71" s="14"/>
      <c r="AS71" s="14"/>
      <c r="AT71" s="14"/>
      <c r="AU71" s="14"/>
      <c r="AV71" s="14"/>
      <c r="AW71" s="14"/>
      <c r="AX71" s="14"/>
      <c r="AY71" s="14"/>
      <c r="AZ71" s="14"/>
      <c r="BA71" s="14"/>
      <c r="BB71" s="14"/>
      <c r="BC71" s="14"/>
    </row>
    <row r="72" spans="1:55" s="11" customFormat="1">
      <c r="A72" s="15"/>
      <c r="B72" s="15"/>
      <c r="C72" s="14"/>
      <c r="D72" s="15"/>
      <c r="E72" s="15"/>
      <c r="F72" s="15"/>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6"/>
      <c r="AO72" s="16"/>
      <c r="AP72" s="14"/>
      <c r="AQ72" s="14"/>
      <c r="AR72" s="14"/>
      <c r="AS72" s="14"/>
      <c r="AT72" s="14"/>
      <c r="AU72" s="14"/>
      <c r="AV72" s="14"/>
      <c r="AW72" s="14"/>
      <c r="AX72" s="14"/>
      <c r="AY72" s="14"/>
      <c r="AZ72" s="14"/>
      <c r="BA72" s="14"/>
      <c r="BB72" s="14"/>
      <c r="BC72" s="14"/>
    </row>
    <row r="73" spans="1:55" s="11" customFormat="1">
      <c r="A73" s="15"/>
      <c r="B73" s="15"/>
      <c r="C73" s="14"/>
      <c r="D73" s="15"/>
      <c r="E73" s="15"/>
      <c r="F73" s="15"/>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6"/>
      <c r="AO73" s="16"/>
      <c r="AP73" s="14"/>
      <c r="AQ73" s="14"/>
      <c r="AR73" s="14"/>
      <c r="AS73" s="14"/>
      <c r="AT73" s="14"/>
      <c r="AU73" s="14"/>
      <c r="AV73" s="14"/>
      <c r="AW73" s="14"/>
      <c r="AX73" s="14"/>
      <c r="AY73" s="14"/>
      <c r="AZ73" s="14"/>
      <c r="BA73" s="14"/>
      <c r="BB73" s="14"/>
      <c r="BC73" s="14"/>
    </row>
    <row r="74" spans="1:55" s="11" customFormat="1">
      <c r="A74" s="15"/>
      <c r="B74" s="15"/>
      <c r="C74" s="14"/>
      <c r="D74" s="15"/>
      <c r="E74" s="15"/>
      <c r="F74" s="15"/>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6"/>
      <c r="AO74" s="16"/>
      <c r="AP74" s="14"/>
      <c r="AQ74" s="14"/>
      <c r="AR74" s="14"/>
      <c r="AS74" s="14"/>
      <c r="AT74" s="14"/>
      <c r="AU74" s="14"/>
      <c r="AV74" s="14"/>
      <c r="AW74" s="14"/>
      <c r="AX74" s="14"/>
      <c r="AY74" s="14"/>
      <c r="AZ74" s="14"/>
      <c r="BA74" s="14"/>
      <c r="BB74" s="14"/>
      <c r="BC74" s="14"/>
    </row>
    <row r="75" spans="1:55" s="11" customFormat="1">
      <c r="A75" s="15"/>
      <c r="B75" s="15"/>
      <c r="C75" s="14"/>
      <c r="D75" s="15"/>
      <c r="E75" s="15"/>
      <c r="F75" s="15"/>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6"/>
      <c r="AO75" s="16"/>
      <c r="AP75" s="14"/>
      <c r="AQ75" s="14"/>
      <c r="AR75" s="14"/>
      <c r="AS75" s="14"/>
      <c r="AT75" s="14"/>
      <c r="AU75" s="14"/>
      <c r="AV75" s="14"/>
      <c r="AW75" s="14"/>
      <c r="AX75" s="14"/>
      <c r="AY75" s="14"/>
      <c r="AZ75" s="14"/>
      <c r="BA75" s="14"/>
      <c r="BB75" s="14"/>
      <c r="BC75" s="14"/>
    </row>
    <row r="76" spans="1:55" s="11" customFormat="1">
      <c r="A76" s="15"/>
      <c r="B76" s="15"/>
      <c r="C76" s="14"/>
      <c r="D76" s="15"/>
      <c r="E76" s="15"/>
      <c r="F76" s="15"/>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6"/>
      <c r="AO76" s="16"/>
      <c r="AP76" s="14"/>
      <c r="AQ76" s="14"/>
      <c r="AR76" s="14"/>
      <c r="AS76" s="14"/>
      <c r="AT76" s="14"/>
      <c r="AU76" s="14"/>
      <c r="AV76" s="14"/>
      <c r="AW76" s="14"/>
      <c r="AX76" s="14"/>
      <c r="AY76" s="14"/>
      <c r="AZ76" s="14"/>
      <c r="BA76" s="14"/>
      <c r="BB76" s="14"/>
      <c r="BC76" s="14"/>
    </row>
    <row r="77" spans="1:55" s="11" customFormat="1">
      <c r="A77" s="15"/>
      <c r="B77" s="15"/>
      <c r="C77" s="14"/>
      <c r="D77" s="15"/>
      <c r="E77" s="15"/>
      <c r="F77" s="15"/>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6"/>
      <c r="AO77" s="16"/>
      <c r="AP77" s="14"/>
      <c r="AQ77" s="14"/>
      <c r="AR77" s="14"/>
      <c r="AS77" s="14"/>
      <c r="AT77" s="14"/>
      <c r="AU77" s="14"/>
      <c r="AV77" s="14"/>
      <c r="AW77" s="14"/>
      <c r="AX77" s="14"/>
      <c r="AY77" s="14"/>
      <c r="AZ77" s="14"/>
      <c r="BA77" s="14"/>
      <c r="BB77" s="14"/>
      <c r="BC77" s="14"/>
    </row>
    <row r="78" spans="1:55" s="11" customFormat="1">
      <c r="A78" s="15"/>
      <c r="B78" s="15"/>
      <c r="C78" s="14"/>
      <c r="D78" s="15"/>
      <c r="E78" s="15"/>
      <c r="F78" s="15"/>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6"/>
      <c r="AO78" s="16"/>
      <c r="AP78" s="14"/>
      <c r="AQ78" s="14"/>
      <c r="AR78" s="14"/>
      <c r="AS78" s="14"/>
      <c r="AT78" s="14"/>
      <c r="AU78" s="14"/>
      <c r="AV78" s="14"/>
      <c r="AW78" s="14"/>
      <c r="AX78" s="14"/>
      <c r="AY78" s="14"/>
      <c r="AZ78" s="14"/>
      <c r="BA78" s="14"/>
      <c r="BB78" s="14"/>
      <c r="BC78" s="14"/>
    </row>
    <row r="79" spans="1:55" s="11" customFormat="1">
      <c r="A79" s="15"/>
      <c r="B79" s="15"/>
      <c r="C79" s="14"/>
      <c r="D79" s="15"/>
      <c r="E79" s="15"/>
      <c r="F79" s="15"/>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6"/>
      <c r="AO79" s="16"/>
      <c r="AP79" s="14"/>
      <c r="AQ79" s="14"/>
      <c r="AR79" s="14"/>
      <c r="AS79" s="14"/>
      <c r="AT79" s="14"/>
      <c r="AU79" s="14"/>
      <c r="AV79" s="14"/>
      <c r="AW79" s="14"/>
      <c r="AX79" s="14"/>
      <c r="AY79" s="14"/>
      <c r="AZ79" s="14"/>
      <c r="BA79" s="14"/>
      <c r="BB79" s="14"/>
      <c r="BC79" s="14"/>
    </row>
    <row r="80" spans="1:55" s="11" customFormat="1">
      <c r="A80" s="15"/>
      <c r="B80" s="15"/>
      <c r="C80" s="14"/>
      <c r="D80" s="15"/>
      <c r="E80" s="15"/>
      <c r="F80" s="15"/>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6"/>
      <c r="AO80" s="16"/>
      <c r="AP80" s="14"/>
      <c r="AQ80" s="14"/>
      <c r="AR80" s="14"/>
      <c r="AS80" s="14"/>
      <c r="AT80" s="14"/>
      <c r="AU80" s="14"/>
      <c r="AV80" s="14"/>
      <c r="AW80" s="14"/>
      <c r="AX80" s="14"/>
      <c r="AY80" s="14"/>
      <c r="AZ80" s="14"/>
      <c r="BA80" s="14"/>
      <c r="BB80" s="14"/>
      <c r="BC80" s="14"/>
    </row>
    <row r="81" spans="1:55" s="11" customFormat="1">
      <c r="A81" s="15"/>
      <c r="B81" s="15"/>
      <c r="C81" s="14"/>
      <c r="D81" s="15"/>
      <c r="E81" s="15"/>
      <c r="F81" s="15"/>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6"/>
      <c r="AO81" s="16"/>
      <c r="AP81" s="14"/>
      <c r="AQ81" s="14"/>
      <c r="AR81" s="14"/>
      <c r="AS81" s="14"/>
      <c r="AT81" s="14"/>
      <c r="AU81" s="14"/>
      <c r="AV81" s="14"/>
      <c r="AW81" s="14"/>
      <c r="AX81" s="14"/>
      <c r="AY81" s="14"/>
      <c r="AZ81" s="14"/>
      <c r="BA81" s="14"/>
      <c r="BB81" s="14"/>
      <c r="BC81" s="14"/>
    </row>
    <row r="82" spans="1:55" s="11" customFormat="1">
      <c r="A82" s="15"/>
      <c r="B82" s="15"/>
      <c r="C82" s="14"/>
      <c r="D82" s="15"/>
      <c r="E82" s="15"/>
      <c r="F82" s="15"/>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6"/>
      <c r="AO82" s="16"/>
      <c r="AP82" s="14"/>
      <c r="AQ82" s="14"/>
      <c r="AR82" s="14"/>
      <c r="AS82" s="14"/>
      <c r="AT82" s="14"/>
      <c r="AU82" s="14"/>
      <c r="AV82" s="14"/>
      <c r="AW82" s="14"/>
      <c r="AX82" s="14"/>
      <c r="AY82" s="14"/>
      <c r="AZ82" s="14"/>
      <c r="BA82" s="14"/>
      <c r="BB82" s="14"/>
      <c r="BC82" s="14"/>
    </row>
    <row r="83" spans="1:55" s="11" customFormat="1">
      <c r="A83" s="15"/>
      <c r="B83" s="15"/>
      <c r="C83" s="14"/>
      <c r="D83" s="15"/>
      <c r="E83" s="15"/>
      <c r="F83" s="15"/>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6"/>
      <c r="AO83" s="16"/>
      <c r="AP83" s="14"/>
      <c r="AQ83" s="14"/>
      <c r="AR83" s="14"/>
      <c r="AS83" s="14"/>
      <c r="AT83" s="14"/>
      <c r="AU83" s="14"/>
      <c r="AV83" s="14"/>
      <c r="AW83" s="14"/>
      <c r="AX83" s="14"/>
      <c r="AY83" s="14"/>
      <c r="AZ83" s="14"/>
      <c r="BA83" s="14"/>
      <c r="BB83" s="14"/>
      <c r="BC83" s="14"/>
    </row>
    <row r="84" spans="1:55" s="11" customFormat="1">
      <c r="A84" s="15"/>
      <c r="B84" s="15"/>
      <c r="C84" s="14"/>
      <c r="D84" s="15"/>
      <c r="E84" s="15"/>
      <c r="F84" s="15"/>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6"/>
      <c r="AO84" s="16"/>
      <c r="AP84" s="14"/>
      <c r="AQ84" s="14"/>
      <c r="AR84" s="14"/>
      <c r="AS84" s="14"/>
      <c r="AT84" s="14"/>
      <c r="AU84" s="14"/>
      <c r="AV84" s="14"/>
      <c r="AW84" s="14"/>
      <c r="AX84" s="14"/>
      <c r="AY84" s="14"/>
      <c r="AZ84" s="14"/>
      <c r="BA84" s="14"/>
      <c r="BB84" s="14"/>
      <c r="BC84" s="14"/>
    </row>
    <row r="85" spans="1:55" s="11" customFormat="1">
      <c r="A85" s="15"/>
      <c r="B85" s="15"/>
      <c r="C85" s="14"/>
      <c r="D85" s="15"/>
      <c r="E85" s="15"/>
      <c r="F85" s="15"/>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6"/>
      <c r="AO85" s="16"/>
      <c r="AP85" s="14"/>
      <c r="AQ85" s="14"/>
      <c r="AR85" s="14"/>
      <c r="AS85" s="14"/>
      <c r="AT85" s="14"/>
      <c r="AU85" s="14"/>
      <c r="AV85" s="14"/>
      <c r="AW85" s="14"/>
      <c r="AX85" s="14"/>
      <c r="AY85" s="14"/>
      <c r="AZ85" s="14"/>
      <c r="BA85" s="14"/>
      <c r="BB85" s="14"/>
      <c r="BC85" s="14"/>
    </row>
    <row r="86" spans="1:55" s="11" customFormat="1">
      <c r="A86" s="15"/>
      <c r="B86" s="15"/>
      <c r="C86" s="14"/>
      <c r="D86" s="15"/>
      <c r="E86" s="15"/>
      <c r="F86" s="15"/>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6"/>
      <c r="AO86" s="16"/>
      <c r="AP86" s="14"/>
      <c r="AQ86" s="14"/>
      <c r="AR86" s="14"/>
      <c r="AS86" s="14"/>
      <c r="AT86" s="14"/>
      <c r="AU86" s="14"/>
      <c r="AV86" s="14"/>
      <c r="AW86" s="14"/>
      <c r="AX86" s="14"/>
      <c r="AY86" s="14"/>
      <c r="AZ86" s="14"/>
      <c r="BA86" s="14"/>
      <c r="BB86" s="14"/>
      <c r="BC86" s="14"/>
    </row>
    <row r="87" spans="1:55" s="11" customFormat="1">
      <c r="A87" s="15"/>
      <c r="B87" s="15"/>
      <c r="C87" s="14"/>
      <c r="D87" s="15"/>
      <c r="E87" s="15"/>
      <c r="F87" s="15"/>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6"/>
      <c r="AO87" s="16"/>
      <c r="AP87" s="14"/>
      <c r="AQ87" s="14"/>
      <c r="AR87" s="14"/>
      <c r="AS87" s="14"/>
      <c r="AT87" s="14"/>
      <c r="AU87" s="14"/>
      <c r="AV87" s="14"/>
      <c r="AW87" s="14"/>
      <c r="AX87" s="14"/>
      <c r="AY87" s="14"/>
      <c r="AZ87" s="14"/>
      <c r="BA87" s="14"/>
      <c r="BB87" s="14"/>
      <c r="BC87" s="14"/>
    </row>
    <row r="88" spans="1:55" s="11" customFormat="1">
      <c r="A88" s="15"/>
      <c r="B88" s="15"/>
      <c r="C88" s="14"/>
      <c r="D88" s="15"/>
      <c r="E88" s="15"/>
      <c r="F88" s="15"/>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6"/>
      <c r="AO88" s="16"/>
      <c r="AP88" s="14"/>
      <c r="AQ88" s="14"/>
      <c r="AR88" s="14"/>
      <c r="AS88" s="14"/>
      <c r="AT88" s="14"/>
      <c r="AU88" s="14"/>
      <c r="AV88" s="14"/>
      <c r="AW88" s="14"/>
      <c r="AX88" s="14"/>
      <c r="AY88" s="14"/>
      <c r="AZ88" s="14"/>
      <c r="BA88" s="14"/>
      <c r="BB88" s="14"/>
      <c r="BC88" s="14"/>
    </row>
    <row r="89" spans="1:55" s="11" customFormat="1">
      <c r="A89" s="15"/>
      <c r="B89" s="15"/>
      <c r="C89" s="14"/>
      <c r="D89" s="15"/>
      <c r="E89" s="15"/>
      <c r="F89" s="15"/>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6"/>
      <c r="AO89" s="16"/>
      <c r="AP89" s="14"/>
      <c r="AQ89" s="14"/>
      <c r="AR89" s="14"/>
      <c r="AS89" s="14"/>
      <c r="AT89" s="14"/>
      <c r="AU89" s="14"/>
      <c r="AV89" s="14"/>
      <c r="AW89" s="14"/>
      <c r="AX89" s="14"/>
      <c r="AY89" s="14"/>
      <c r="AZ89" s="14"/>
      <c r="BA89" s="14"/>
      <c r="BB89" s="14"/>
      <c r="BC89" s="14"/>
    </row>
    <row r="90" spans="1:55" s="11" customFormat="1">
      <c r="A90" s="15"/>
      <c r="B90" s="15"/>
      <c r="C90" s="14"/>
      <c r="D90" s="15"/>
      <c r="E90" s="15"/>
      <c r="F90" s="15"/>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6"/>
      <c r="AO90" s="16"/>
      <c r="AP90" s="14"/>
      <c r="AQ90" s="14"/>
      <c r="AR90" s="14"/>
      <c r="AS90" s="14"/>
      <c r="AT90" s="14"/>
      <c r="AU90" s="14"/>
      <c r="AV90" s="14"/>
      <c r="AW90" s="14"/>
      <c r="AX90" s="14"/>
      <c r="AY90" s="14"/>
      <c r="AZ90" s="14"/>
      <c r="BA90" s="14"/>
      <c r="BB90" s="14"/>
      <c r="BC90" s="14"/>
    </row>
    <row r="91" spans="1:55" s="11" customFormat="1">
      <c r="A91" s="15"/>
      <c r="B91" s="15"/>
      <c r="C91" s="14"/>
      <c r="D91" s="15"/>
      <c r="E91" s="15"/>
      <c r="F91" s="15"/>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6"/>
      <c r="AO91" s="16"/>
      <c r="AP91" s="14"/>
      <c r="AQ91" s="14"/>
      <c r="AR91" s="14"/>
      <c r="AS91" s="14"/>
      <c r="AT91" s="14"/>
      <c r="AU91" s="14"/>
      <c r="AV91" s="14"/>
      <c r="AW91" s="14"/>
      <c r="AX91" s="14"/>
      <c r="AY91" s="14"/>
      <c r="AZ91" s="14"/>
      <c r="BA91" s="14"/>
      <c r="BB91" s="14"/>
      <c r="BC91" s="14"/>
    </row>
    <row r="92" spans="1:55" s="11" customFormat="1">
      <c r="A92" s="15"/>
      <c r="B92" s="15"/>
      <c r="C92" s="14"/>
      <c r="D92" s="15"/>
      <c r="E92" s="15"/>
      <c r="F92" s="15"/>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6"/>
      <c r="AO92" s="16"/>
      <c r="AP92" s="14"/>
      <c r="AQ92" s="14"/>
      <c r="AR92" s="14"/>
      <c r="AS92" s="14"/>
      <c r="AT92" s="14"/>
      <c r="AU92" s="14"/>
      <c r="AV92" s="14"/>
      <c r="AW92" s="14"/>
      <c r="AX92" s="14"/>
      <c r="AY92" s="14"/>
      <c r="AZ92" s="14"/>
      <c r="BA92" s="14"/>
      <c r="BB92" s="14"/>
      <c r="BC92" s="14"/>
    </row>
    <row r="93" spans="1:55" s="11" customFormat="1">
      <c r="A93" s="15"/>
      <c r="B93" s="15"/>
      <c r="C93" s="14"/>
      <c r="D93" s="15"/>
      <c r="E93" s="15"/>
      <c r="F93" s="15"/>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6"/>
      <c r="AO93" s="16"/>
      <c r="AP93" s="14"/>
      <c r="AQ93" s="14"/>
      <c r="AR93" s="14"/>
      <c r="AS93" s="14"/>
      <c r="AT93" s="14"/>
      <c r="AU93" s="14"/>
      <c r="AV93" s="14"/>
      <c r="AW93" s="14"/>
      <c r="AX93" s="14"/>
      <c r="AY93" s="14"/>
      <c r="AZ93" s="14"/>
      <c r="BA93" s="14"/>
      <c r="BB93" s="14"/>
      <c r="BC93" s="14"/>
    </row>
    <row r="94" spans="1:55">
      <c r="A94" s="17"/>
      <c r="B94" s="18"/>
      <c r="C94" s="18"/>
      <c r="D94" s="18"/>
      <c r="E94" s="18"/>
      <c r="F94" s="18"/>
      <c r="G94" s="18"/>
      <c r="H94" s="18"/>
      <c r="I94" s="18"/>
      <c r="J94" s="18"/>
      <c r="K94" s="18"/>
      <c r="L94" s="18"/>
      <c r="M94" s="18"/>
      <c r="N94" s="18"/>
      <c r="O94" s="18"/>
      <c r="P94" s="18"/>
      <c r="Q94" s="18"/>
      <c r="R94" s="18"/>
      <c r="S94" s="17"/>
      <c r="T94" s="17"/>
      <c r="U94" s="18"/>
      <c r="V94" s="18"/>
      <c r="W94" s="18"/>
      <c r="X94" s="18"/>
      <c r="Y94" s="18"/>
      <c r="Z94" s="18"/>
      <c r="AA94" s="18"/>
      <c r="AB94" s="18"/>
      <c r="AC94" s="18"/>
      <c r="AD94" s="18"/>
      <c r="AE94" s="18"/>
      <c r="AF94" s="18"/>
      <c r="AG94" s="18"/>
      <c r="AH94" s="17"/>
      <c r="AI94" s="18"/>
      <c r="AK94" s="19"/>
      <c r="AP94" s="18"/>
      <c r="AQ94" s="19"/>
      <c r="AT94" s="18"/>
      <c r="AU94" s="18"/>
      <c r="AV94" s="18"/>
      <c r="AW94" s="18"/>
      <c r="AX94" s="18"/>
      <c r="AZ94" s="18"/>
      <c r="BA94" s="18"/>
      <c r="BB94" s="18"/>
      <c r="BC94" s="18"/>
    </row>
    <row r="95" spans="1:55">
      <c r="A95" s="17"/>
      <c r="B95" s="18"/>
      <c r="C95" s="18"/>
      <c r="D95" s="18"/>
      <c r="E95" s="18"/>
      <c r="F95" s="18"/>
      <c r="G95" s="18"/>
      <c r="H95" s="18"/>
      <c r="I95" s="18"/>
      <c r="J95" s="18"/>
      <c r="K95" s="18"/>
      <c r="L95" s="18"/>
      <c r="M95" s="18"/>
      <c r="N95" s="18"/>
      <c r="O95" s="18"/>
      <c r="P95" s="18"/>
      <c r="Q95" s="18"/>
      <c r="R95" s="18"/>
      <c r="S95" s="17"/>
      <c r="T95" s="17"/>
      <c r="U95" s="18"/>
      <c r="V95" s="18"/>
      <c r="W95" s="18"/>
      <c r="X95" s="18"/>
      <c r="Y95" s="18"/>
      <c r="Z95" s="18"/>
      <c r="AA95" s="18"/>
      <c r="AB95" s="18"/>
      <c r="AC95" s="18"/>
      <c r="AD95" s="18"/>
      <c r="AE95" s="18"/>
      <c r="AF95" s="18"/>
      <c r="AG95" s="18"/>
      <c r="AH95" s="17"/>
      <c r="AI95" s="18"/>
      <c r="AK95" s="19"/>
      <c r="AP95" s="18"/>
      <c r="AQ95" s="19"/>
      <c r="AT95" s="18"/>
      <c r="AU95" s="18"/>
      <c r="AV95" s="18"/>
      <c r="AW95" s="18"/>
      <c r="AX95" s="18"/>
      <c r="AZ95" s="18"/>
      <c r="BA95" s="18"/>
      <c r="BB95" s="18"/>
      <c r="BC95" s="18"/>
    </row>
    <row r="96" spans="1:55">
      <c r="A96" s="17"/>
      <c r="B96" s="18"/>
      <c r="C96" s="18"/>
      <c r="D96" s="18"/>
      <c r="E96" s="18"/>
      <c r="F96" s="18"/>
      <c r="G96" s="18"/>
      <c r="H96" s="18"/>
      <c r="I96" s="18"/>
      <c r="J96" s="18"/>
      <c r="K96" s="18"/>
      <c r="L96" s="18"/>
      <c r="M96" s="18"/>
      <c r="N96" s="18"/>
      <c r="O96" s="18"/>
      <c r="P96" s="18"/>
      <c r="Q96" s="18"/>
      <c r="R96" s="18"/>
      <c r="S96" s="17"/>
      <c r="T96" s="17"/>
      <c r="U96" s="18"/>
      <c r="V96" s="18"/>
      <c r="W96" s="18"/>
      <c r="X96" s="18"/>
      <c r="Y96" s="18"/>
      <c r="Z96" s="18"/>
      <c r="AA96" s="18"/>
      <c r="AB96" s="18"/>
      <c r="AC96" s="18"/>
      <c r="AD96" s="18"/>
      <c r="AE96" s="18"/>
      <c r="AF96" s="18"/>
      <c r="AG96" s="18"/>
      <c r="AH96" s="17"/>
      <c r="AI96" s="18"/>
      <c r="AK96" s="19"/>
      <c r="AP96" s="18"/>
      <c r="AQ96" s="19"/>
      <c r="AT96" s="18"/>
      <c r="AU96" s="18"/>
      <c r="AV96" s="18"/>
      <c r="AW96" s="18"/>
      <c r="AX96" s="18"/>
      <c r="AZ96" s="18"/>
      <c r="BA96" s="18"/>
      <c r="BB96" s="18"/>
      <c r="BC96" s="18"/>
    </row>
    <row r="97" spans="1:55">
      <c r="A97" s="17"/>
      <c r="B97" s="18"/>
      <c r="C97" s="18"/>
      <c r="D97" s="18"/>
      <c r="E97" s="18"/>
      <c r="F97" s="18"/>
      <c r="G97" s="18"/>
      <c r="H97" s="18"/>
      <c r="I97" s="18"/>
      <c r="J97" s="18"/>
      <c r="K97" s="18"/>
      <c r="L97" s="18"/>
      <c r="M97" s="18"/>
      <c r="N97" s="18"/>
      <c r="O97" s="18"/>
      <c r="P97" s="18"/>
      <c r="Q97" s="18"/>
      <c r="R97" s="18"/>
      <c r="S97" s="17"/>
      <c r="T97" s="17"/>
      <c r="U97" s="18"/>
      <c r="V97" s="18"/>
      <c r="W97" s="18"/>
      <c r="X97" s="18"/>
      <c r="Y97" s="18"/>
      <c r="Z97" s="18"/>
      <c r="AA97" s="18"/>
      <c r="AB97" s="18"/>
      <c r="AC97" s="18"/>
      <c r="AD97" s="18"/>
      <c r="AE97" s="18"/>
      <c r="AF97" s="18"/>
      <c r="AG97" s="18"/>
      <c r="AH97" s="17"/>
      <c r="AI97" s="18"/>
      <c r="AK97" s="19"/>
      <c r="AP97" s="18"/>
      <c r="AQ97" s="19"/>
      <c r="AT97" s="18"/>
      <c r="AU97" s="18"/>
      <c r="AV97" s="18"/>
      <c r="AW97" s="18"/>
      <c r="AX97" s="18"/>
      <c r="AZ97" s="18"/>
      <c r="BA97" s="18"/>
      <c r="BB97" s="18"/>
      <c r="BC97" s="18"/>
    </row>
    <row r="98" spans="1:55">
      <c r="A98" s="17"/>
      <c r="B98" s="18"/>
      <c r="C98" s="18"/>
      <c r="D98" s="18"/>
      <c r="E98" s="18"/>
      <c r="F98" s="18"/>
      <c r="G98" s="18"/>
      <c r="H98" s="18"/>
      <c r="I98" s="18"/>
      <c r="J98" s="18"/>
      <c r="K98" s="18"/>
      <c r="L98" s="18"/>
      <c r="M98" s="18"/>
      <c r="N98" s="18"/>
      <c r="O98" s="18"/>
      <c r="P98" s="18"/>
      <c r="Q98" s="18"/>
      <c r="R98" s="18"/>
      <c r="S98" s="17"/>
      <c r="T98" s="17"/>
      <c r="U98" s="18"/>
      <c r="V98" s="18"/>
      <c r="W98" s="21"/>
      <c r="X98" s="21"/>
      <c r="Y98" s="18"/>
      <c r="Z98" s="21"/>
      <c r="AA98" s="21"/>
      <c r="AB98" s="21"/>
      <c r="AC98" s="18"/>
      <c r="AD98" s="18"/>
      <c r="AE98" s="18"/>
      <c r="AF98" s="18"/>
      <c r="AG98" s="18"/>
      <c r="AH98" s="17"/>
      <c r="AI98" s="18"/>
      <c r="AK98" s="19"/>
      <c r="AP98" s="18"/>
      <c r="AQ98" s="19"/>
      <c r="AT98" s="21"/>
      <c r="AU98" s="21"/>
      <c r="AV98" s="21"/>
      <c r="AX98" s="18"/>
      <c r="AZ98" s="18"/>
      <c r="BA98" s="18"/>
      <c r="BB98" s="18"/>
      <c r="BC98" s="18"/>
    </row>
    <row r="99" spans="1:55">
      <c r="A99" s="17"/>
      <c r="B99" s="18"/>
      <c r="C99" s="18"/>
      <c r="D99" s="18"/>
      <c r="E99" s="18"/>
      <c r="F99" s="18"/>
      <c r="G99" s="18"/>
      <c r="H99" s="18"/>
      <c r="I99" s="18"/>
      <c r="J99" s="18"/>
      <c r="K99" s="18"/>
      <c r="L99" s="18"/>
      <c r="M99" s="18"/>
      <c r="N99" s="18"/>
      <c r="O99" s="18"/>
      <c r="P99" s="18"/>
      <c r="Q99" s="18"/>
      <c r="R99" s="18"/>
      <c r="S99" s="17"/>
      <c r="T99" s="17"/>
      <c r="U99" s="18"/>
      <c r="V99" s="18"/>
      <c r="W99" s="21"/>
      <c r="X99" s="21"/>
      <c r="Y99" s="18"/>
      <c r="Z99" s="21"/>
      <c r="AA99" s="21"/>
      <c r="AB99" s="21"/>
      <c r="AC99" s="18"/>
      <c r="AD99" s="18"/>
      <c r="AE99" s="18"/>
      <c r="AF99" s="18"/>
      <c r="AG99" s="18"/>
      <c r="AH99" s="17"/>
      <c r="AI99" s="18"/>
      <c r="AK99" s="19"/>
      <c r="AP99" s="18"/>
      <c r="AQ99" s="19"/>
      <c r="AT99" s="21"/>
      <c r="AU99" s="21"/>
      <c r="AV99" s="21"/>
      <c r="AX99" s="18"/>
      <c r="AZ99" s="18"/>
      <c r="BA99" s="18"/>
      <c r="BB99" s="18"/>
      <c r="BC99" s="18"/>
    </row>
    <row r="100" spans="1:55">
      <c r="A100" s="17"/>
      <c r="B100" s="18"/>
      <c r="C100" s="18"/>
      <c r="D100" s="18"/>
      <c r="E100" s="18"/>
      <c r="F100" s="18"/>
      <c r="G100" s="18"/>
      <c r="H100" s="18"/>
      <c r="I100" s="18"/>
      <c r="J100" s="18"/>
      <c r="K100" s="18"/>
      <c r="L100" s="18"/>
      <c r="M100" s="18"/>
      <c r="N100" s="18"/>
      <c r="O100" s="18"/>
      <c r="P100" s="18"/>
      <c r="Q100" s="18"/>
      <c r="R100" s="18"/>
      <c r="S100" s="17"/>
      <c r="T100" s="17"/>
      <c r="U100" s="18"/>
      <c r="V100" s="18"/>
      <c r="W100" s="21"/>
      <c r="X100" s="21"/>
      <c r="Y100" s="18"/>
      <c r="Z100" s="21"/>
      <c r="AA100" s="21"/>
      <c r="AB100" s="21"/>
      <c r="AC100" s="18"/>
      <c r="AD100" s="18"/>
      <c r="AE100" s="18"/>
      <c r="AF100" s="18"/>
      <c r="AG100" s="18"/>
      <c r="AH100" s="17"/>
      <c r="AI100" s="18"/>
      <c r="AK100" s="19"/>
      <c r="AP100" s="18"/>
      <c r="AQ100" s="19"/>
      <c r="AT100" s="21"/>
      <c r="AU100" s="21"/>
      <c r="AV100" s="21"/>
      <c r="AX100" s="18"/>
      <c r="AZ100" s="18"/>
      <c r="BA100" s="18"/>
      <c r="BB100" s="18"/>
      <c r="BC100" s="18"/>
    </row>
    <row r="101" spans="1:55">
      <c r="A101" s="17"/>
      <c r="B101" s="18"/>
      <c r="C101" s="18"/>
      <c r="D101" s="18"/>
      <c r="E101" s="18"/>
      <c r="F101" s="18"/>
      <c r="G101" s="18"/>
      <c r="H101" s="18"/>
      <c r="I101" s="18"/>
      <c r="J101" s="18"/>
      <c r="K101" s="18"/>
      <c r="L101" s="18"/>
      <c r="M101" s="18"/>
      <c r="N101" s="18"/>
      <c r="O101" s="18"/>
      <c r="P101" s="18"/>
      <c r="Q101" s="18"/>
      <c r="R101" s="18"/>
      <c r="S101" s="17"/>
      <c r="T101" s="17"/>
      <c r="U101" s="18"/>
      <c r="V101" s="18"/>
      <c r="W101" s="21"/>
      <c r="X101" s="21"/>
      <c r="Y101" s="18"/>
      <c r="Z101" s="21"/>
      <c r="AA101" s="21"/>
      <c r="AB101" s="21"/>
      <c r="AC101" s="18"/>
      <c r="AD101" s="18"/>
      <c r="AE101" s="18"/>
      <c r="AF101" s="18"/>
      <c r="AG101" s="18"/>
      <c r="AH101" s="17"/>
      <c r="AI101" s="18"/>
      <c r="AK101" s="19"/>
      <c r="AP101" s="18"/>
      <c r="AQ101" s="19"/>
      <c r="AT101" s="21"/>
      <c r="AU101" s="21"/>
      <c r="AV101" s="21"/>
      <c r="AX101" s="18"/>
      <c r="AZ101" s="18"/>
      <c r="BA101" s="18"/>
      <c r="BB101" s="18"/>
      <c r="BC101" s="18"/>
    </row>
    <row r="102" spans="1:55">
      <c r="A102" s="17"/>
      <c r="B102" s="18"/>
      <c r="C102" s="18"/>
      <c r="D102" s="18"/>
      <c r="E102" s="18"/>
      <c r="F102" s="18"/>
      <c r="G102" s="18"/>
      <c r="H102" s="18"/>
      <c r="I102" s="18"/>
      <c r="J102" s="18"/>
      <c r="K102" s="18"/>
      <c r="L102" s="18"/>
      <c r="M102" s="18"/>
      <c r="N102" s="18"/>
      <c r="O102" s="18"/>
      <c r="P102" s="18"/>
      <c r="Q102" s="18"/>
      <c r="R102" s="18"/>
      <c r="S102" s="17"/>
      <c r="T102" s="17"/>
      <c r="U102" s="18"/>
      <c r="V102" s="18"/>
      <c r="W102" s="21"/>
      <c r="X102" s="21"/>
      <c r="Y102" s="18"/>
      <c r="Z102" s="21"/>
      <c r="AA102" s="21"/>
      <c r="AB102" s="21"/>
      <c r="AC102" s="18"/>
      <c r="AD102" s="18"/>
      <c r="AE102" s="18"/>
      <c r="AF102" s="18"/>
      <c r="AG102" s="18"/>
      <c r="AH102" s="17"/>
      <c r="AI102" s="18"/>
      <c r="AK102" s="19"/>
      <c r="AP102" s="18"/>
      <c r="AQ102" s="19"/>
      <c r="AT102" s="21"/>
      <c r="AU102" s="21"/>
      <c r="AV102" s="21"/>
      <c r="AX102" s="18"/>
      <c r="AZ102" s="18"/>
      <c r="BA102" s="18"/>
      <c r="BB102" s="18"/>
      <c r="BC102" s="18"/>
    </row>
    <row r="103" spans="1:55">
      <c r="A103" s="17"/>
      <c r="B103" s="18"/>
      <c r="C103" s="18"/>
      <c r="D103" s="18"/>
      <c r="E103" s="18"/>
      <c r="F103" s="18"/>
      <c r="G103" s="18"/>
      <c r="H103" s="18"/>
      <c r="I103" s="18"/>
      <c r="J103" s="18"/>
      <c r="K103" s="18"/>
      <c r="L103" s="18"/>
      <c r="M103" s="18"/>
      <c r="N103" s="18"/>
      <c r="O103" s="18"/>
      <c r="P103" s="18"/>
      <c r="Q103" s="18"/>
      <c r="R103" s="18"/>
      <c r="S103" s="17"/>
      <c r="T103" s="17"/>
      <c r="U103" s="18"/>
      <c r="V103" s="18"/>
      <c r="W103" s="21"/>
      <c r="X103" s="21"/>
      <c r="Y103" s="18"/>
      <c r="Z103" s="21"/>
      <c r="AA103" s="21"/>
      <c r="AB103" s="21"/>
      <c r="AC103" s="18"/>
      <c r="AD103" s="18"/>
      <c r="AE103" s="18"/>
      <c r="AF103" s="18"/>
      <c r="AG103" s="18"/>
      <c r="AH103" s="17"/>
      <c r="AI103" s="18"/>
      <c r="AK103" s="19"/>
      <c r="AP103" s="18"/>
      <c r="AQ103" s="19"/>
      <c r="AT103" s="21"/>
      <c r="AU103" s="21"/>
      <c r="AV103" s="21"/>
      <c r="AX103" s="18"/>
      <c r="AZ103" s="18"/>
      <c r="BA103" s="18"/>
      <c r="BB103" s="18"/>
      <c r="BC103" s="18"/>
    </row>
    <row r="104" spans="1:55">
      <c r="A104" s="17"/>
      <c r="B104" s="18"/>
      <c r="C104" s="18"/>
      <c r="D104" s="18"/>
      <c r="E104" s="18"/>
      <c r="F104" s="18"/>
      <c r="G104" s="18"/>
      <c r="H104" s="18"/>
      <c r="I104" s="18"/>
      <c r="J104" s="18"/>
      <c r="K104" s="18"/>
      <c r="L104" s="18"/>
      <c r="M104" s="18"/>
      <c r="N104" s="18"/>
      <c r="O104" s="18"/>
      <c r="P104" s="18"/>
      <c r="Q104" s="18"/>
      <c r="R104" s="18"/>
      <c r="S104" s="17"/>
      <c r="T104" s="17"/>
      <c r="U104" s="18"/>
      <c r="V104" s="18"/>
      <c r="W104" s="21"/>
      <c r="X104" s="21"/>
      <c r="Y104" s="18"/>
      <c r="Z104" s="21"/>
      <c r="AA104" s="21"/>
      <c r="AB104" s="21"/>
      <c r="AC104" s="18"/>
      <c r="AD104" s="18"/>
      <c r="AE104" s="18"/>
      <c r="AF104" s="18"/>
      <c r="AG104" s="18"/>
      <c r="AH104" s="17"/>
      <c r="AI104" s="18"/>
      <c r="AK104" s="19"/>
      <c r="AP104" s="18"/>
      <c r="AQ104" s="19"/>
      <c r="AT104" s="21"/>
      <c r="AU104" s="21"/>
      <c r="AV104" s="21"/>
      <c r="AX104" s="18"/>
      <c r="AZ104" s="18"/>
      <c r="BA104" s="18"/>
      <c r="BB104" s="18"/>
      <c r="BC104" s="18"/>
    </row>
    <row r="105" spans="1:55">
      <c r="A105" s="17"/>
      <c r="B105" s="18"/>
      <c r="C105" s="18"/>
      <c r="D105" s="18"/>
      <c r="E105" s="18"/>
      <c r="F105" s="18"/>
      <c r="G105" s="18"/>
      <c r="H105" s="18"/>
      <c r="I105" s="18"/>
      <c r="J105" s="18"/>
      <c r="K105" s="18"/>
      <c r="L105" s="18"/>
      <c r="M105" s="18"/>
      <c r="N105" s="18"/>
      <c r="O105" s="18"/>
      <c r="P105" s="18"/>
      <c r="Q105" s="18"/>
      <c r="R105" s="18"/>
      <c r="S105" s="17"/>
      <c r="T105" s="17"/>
      <c r="U105" s="18"/>
      <c r="V105" s="18"/>
      <c r="W105" s="21"/>
      <c r="X105" s="21"/>
      <c r="Y105" s="18"/>
      <c r="Z105" s="21"/>
      <c r="AA105" s="21"/>
      <c r="AB105" s="21"/>
      <c r="AC105" s="18"/>
      <c r="AD105" s="18"/>
      <c r="AE105" s="18"/>
      <c r="AF105" s="18"/>
      <c r="AG105" s="18"/>
      <c r="AH105" s="17"/>
      <c r="AI105" s="18"/>
      <c r="AK105" s="19"/>
      <c r="AP105" s="18"/>
      <c r="AQ105" s="19"/>
      <c r="AT105" s="21"/>
      <c r="AU105" s="21"/>
      <c r="AV105" s="21"/>
      <c r="AX105" s="18"/>
      <c r="AZ105" s="18"/>
      <c r="BA105" s="18"/>
      <c r="BB105" s="18"/>
      <c r="BC105" s="18"/>
    </row>
    <row r="106" spans="1:55">
      <c r="A106" s="17"/>
      <c r="B106" s="18"/>
      <c r="C106" s="18"/>
      <c r="D106" s="18"/>
      <c r="E106" s="18"/>
      <c r="F106" s="18"/>
      <c r="G106" s="18"/>
      <c r="H106" s="18"/>
      <c r="I106" s="18"/>
      <c r="J106" s="18"/>
      <c r="K106" s="18"/>
      <c r="L106" s="18"/>
      <c r="M106" s="18"/>
      <c r="N106" s="18"/>
      <c r="O106" s="18"/>
      <c r="P106" s="18"/>
      <c r="Q106" s="18"/>
      <c r="R106" s="18"/>
      <c r="S106" s="17"/>
      <c r="T106" s="17"/>
      <c r="U106" s="18"/>
      <c r="V106" s="18"/>
      <c r="W106" s="21"/>
      <c r="X106" s="21"/>
      <c r="Y106" s="18"/>
      <c r="Z106" s="21"/>
      <c r="AA106" s="21"/>
      <c r="AB106" s="21"/>
      <c r="AC106" s="18"/>
      <c r="AD106" s="18"/>
      <c r="AE106" s="18"/>
      <c r="AF106" s="18"/>
      <c r="AG106" s="18"/>
      <c r="AH106" s="17"/>
      <c r="AI106" s="18"/>
      <c r="AK106" s="19"/>
      <c r="AP106" s="18"/>
      <c r="AQ106" s="19"/>
      <c r="AT106" s="21"/>
      <c r="AU106" s="21"/>
      <c r="AV106" s="21"/>
      <c r="AX106" s="18"/>
      <c r="AZ106" s="18"/>
      <c r="BA106" s="18"/>
      <c r="BB106" s="18"/>
      <c r="BC106" s="18"/>
    </row>
    <row r="107" spans="1:55">
      <c r="A107" s="17"/>
      <c r="B107" s="18"/>
      <c r="C107" s="18"/>
      <c r="D107" s="18"/>
      <c r="E107" s="18"/>
      <c r="F107" s="18"/>
      <c r="G107" s="18"/>
      <c r="H107" s="18"/>
      <c r="I107" s="18"/>
      <c r="J107" s="18"/>
      <c r="K107" s="18"/>
      <c r="L107" s="18"/>
      <c r="M107" s="18"/>
      <c r="N107" s="18"/>
      <c r="O107" s="18"/>
      <c r="P107" s="18"/>
      <c r="Q107" s="18"/>
      <c r="R107" s="18"/>
      <c r="S107" s="17"/>
      <c r="T107" s="17"/>
      <c r="U107" s="18"/>
      <c r="V107" s="18"/>
      <c r="W107" s="21"/>
      <c r="X107" s="21"/>
      <c r="Y107" s="18"/>
      <c r="Z107" s="21"/>
      <c r="AA107" s="21"/>
      <c r="AB107" s="21"/>
      <c r="AC107" s="18"/>
      <c r="AD107" s="18"/>
      <c r="AE107" s="18"/>
      <c r="AF107" s="18"/>
      <c r="AG107" s="18"/>
      <c r="AH107" s="17"/>
      <c r="AI107" s="18"/>
      <c r="AK107" s="19"/>
      <c r="AP107" s="18"/>
      <c r="AQ107" s="19"/>
      <c r="AT107" s="21"/>
      <c r="AU107" s="21"/>
      <c r="AV107" s="21"/>
      <c r="AX107" s="18"/>
      <c r="AZ107" s="18"/>
      <c r="BA107" s="18"/>
      <c r="BB107" s="18"/>
      <c r="BC107" s="18"/>
    </row>
    <row r="108" spans="1:55">
      <c r="A108" s="17"/>
      <c r="B108" s="18"/>
      <c r="C108" s="18"/>
      <c r="D108" s="18"/>
      <c r="E108" s="18"/>
      <c r="F108" s="18"/>
      <c r="G108" s="18"/>
      <c r="H108" s="18"/>
      <c r="I108" s="18"/>
      <c r="J108" s="18"/>
      <c r="K108" s="18"/>
      <c r="L108" s="18"/>
      <c r="M108" s="18"/>
      <c r="N108" s="18"/>
      <c r="O108" s="18"/>
      <c r="P108" s="18"/>
      <c r="Q108" s="18"/>
      <c r="R108" s="18"/>
      <c r="S108" s="17"/>
      <c r="T108" s="17"/>
      <c r="U108" s="18"/>
      <c r="V108" s="18"/>
      <c r="W108" s="21"/>
      <c r="X108" s="21"/>
      <c r="Y108" s="18"/>
      <c r="Z108" s="21"/>
      <c r="AA108" s="21"/>
      <c r="AB108" s="21"/>
      <c r="AC108" s="18"/>
      <c r="AD108" s="18"/>
      <c r="AE108" s="18"/>
      <c r="AF108" s="18"/>
      <c r="AG108" s="18"/>
      <c r="AH108" s="17"/>
      <c r="AI108" s="18"/>
      <c r="AK108" s="19"/>
      <c r="AP108" s="18"/>
      <c r="AQ108" s="19"/>
      <c r="AT108" s="21"/>
      <c r="AU108" s="21"/>
      <c r="AV108" s="21"/>
      <c r="AX108" s="18"/>
      <c r="AZ108" s="18"/>
      <c r="BA108" s="18"/>
      <c r="BB108" s="18"/>
      <c r="BC108" s="18"/>
    </row>
    <row r="109" spans="1:55">
      <c r="A109" s="17"/>
      <c r="B109" s="18"/>
      <c r="C109" s="18"/>
      <c r="D109" s="18"/>
      <c r="E109" s="18"/>
      <c r="F109" s="18"/>
      <c r="G109" s="18"/>
      <c r="H109" s="18"/>
      <c r="I109" s="18"/>
      <c r="J109" s="18"/>
      <c r="K109" s="18"/>
      <c r="L109" s="18"/>
      <c r="M109" s="18"/>
      <c r="N109" s="18"/>
      <c r="O109" s="18"/>
      <c r="P109" s="18"/>
      <c r="Q109" s="18"/>
      <c r="R109" s="18"/>
      <c r="S109" s="17"/>
      <c r="T109" s="17"/>
      <c r="U109" s="18"/>
      <c r="V109" s="18"/>
      <c r="W109" s="21"/>
      <c r="X109" s="21"/>
      <c r="Y109" s="18"/>
      <c r="Z109" s="21"/>
      <c r="AA109" s="21"/>
      <c r="AB109" s="21"/>
      <c r="AC109" s="18"/>
      <c r="AD109" s="18"/>
      <c r="AE109" s="18"/>
      <c r="AF109" s="18"/>
      <c r="AG109" s="18"/>
      <c r="AH109" s="17"/>
      <c r="AI109" s="18"/>
      <c r="AK109" s="19"/>
      <c r="AP109" s="18"/>
      <c r="AQ109" s="19"/>
      <c r="AT109" s="21"/>
      <c r="AU109" s="21"/>
      <c r="AV109" s="21"/>
      <c r="AX109" s="18"/>
      <c r="AZ109" s="18"/>
      <c r="BA109" s="18"/>
      <c r="BB109" s="18"/>
      <c r="BC109" s="18"/>
    </row>
    <row r="110" spans="1:55">
      <c r="A110" s="17"/>
      <c r="B110" s="18"/>
      <c r="C110" s="18"/>
      <c r="D110" s="18"/>
      <c r="E110" s="18"/>
      <c r="F110" s="18"/>
      <c r="G110" s="18"/>
      <c r="H110" s="18"/>
      <c r="I110" s="18"/>
      <c r="J110" s="18"/>
      <c r="K110" s="18"/>
      <c r="L110" s="18"/>
      <c r="M110" s="18"/>
      <c r="N110" s="18"/>
      <c r="O110" s="18"/>
      <c r="P110" s="18"/>
      <c r="Q110" s="18"/>
      <c r="R110" s="18"/>
      <c r="S110" s="17"/>
      <c r="T110" s="17"/>
      <c r="U110" s="18"/>
      <c r="V110" s="18"/>
      <c r="W110" s="21"/>
      <c r="X110" s="21"/>
      <c r="Y110" s="18"/>
      <c r="Z110" s="21"/>
      <c r="AA110" s="21"/>
      <c r="AB110" s="21"/>
      <c r="AC110" s="18"/>
      <c r="AD110" s="18"/>
      <c r="AE110" s="18"/>
      <c r="AF110" s="18"/>
      <c r="AG110" s="18"/>
      <c r="AH110" s="17"/>
      <c r="AI110" s="18"/>
      <c r="AK110" s="19"/>
      <c r="AP110" s="18"/>
      <c r="AQ110" s="19"/>
      <c r="AT110" s="21"/>
      <c r="AU110" s="21"/>
      <c r="AV110" s="21"/>
      <c r="AX110" s="18"/>
      <c r="AZ110" s="18"/>
      <c r="BA110" s="18"/>
      <c r="BB110" s="18"/>
      <c r="BC110" s="18"/>
    </row>
    <row r="111" spans="1:55">
      <c r="A111" s="17"/>
      <c r="B111" s="18"/>
      <c r="C111" s="18"/>
      <c r="D111" s="18"/>
      <c r="E111" s="18"/>
      <c r="F111" s="18"/>
      <c r="G111" s="18"/>
      <c r="H111" s="18"/>
      <c r="I111" s="18"/>
      <c r="J111" s="18"/>
      <c r="K111" s="18"/>
      <c r="L111" s="18"/>
      <c r="M111" s="18"/>
      <c r="N111" s="18"/>
      <c r="O111" s="18"/>
      <c r="P111" s="18"/>
      <c r="Q111" s="18"/>
      <c r="R111" s="18"/>
      <c r="S111" s="17"/>
      <c r="T111" s="17"/>
      <c r="U111" s="18"/>
      <c r="V111" s="18"/>
      <c r="W111" s="21"/>
      <c r="X111" s="21"/>
      <c r="Y111" s="18"/>
      <c r="Z111" s="21"/>
      <c r="AA111" s="21"/>
      <c r="AB111" s="21"/>
      <c r="AC111" s="18"/>
      <c r="AD111" s="18"/>
      <c r="AE111" s="18"/>
      <c r="AF111" s="18"/>
      <c r="AG111" s="18"/>
      <c r="AH111" s="17"/>
      <c r="AI111" s="18"/>
      <c r="AK111" s="19"/>
      <c r="AP111" s="18"/>
      <c r="AQ111" s="19"/>
      <c r="AT111" s="21"/>
      <c r="AU111" s="21"/>
      <c r="AV111" s="21"/>
      <c r="AX111" s="18"/>
      <c r="AZ111" s="18"/>
      <c r="BA111" s="18"/>
      <c r="BB111" s="18"/>
      <c r="BC111" s="18"/>
    </row>
    <row r="112" spans="1:55">
      <c r="A112" s="17"/>
      <c r="B112" s="18"/>
      <c r="C112" s="18"/>
      <c r="D112" s="18"/>
      <c r="E112" s="18"/>
      <c r="F112" s="18"/>
      <c r="G112" s="18"/>
      <c r="H112" s="18"/>
      <c r="I112" s="18"/>
      <c r="J112" s="18"/>
      <c r="K112" s="18"/>
      <c r="L112" s="18"/>
      <c r="M112" s="18"/>
      <c r="N112" s="18"/>
      <c r="O112" s="18"/>
      <c r="P112" s="18"/>
      <c r="Q112" s="18"/>
      <c r="R112" s="18"/>
      <c r="S112" s="17"/>
      <c r="T112" s="17"/>
      <c r="U112" s="18"/>
      <c r="V112" s="18"/>
      <c r="W112" s="21"/>
      <c r="X112" s="21"/>
      <c r="Y112" s="18"/>
      <c r="Z112" s="21"/>
      <c r="AA112" s="21"/>
      <c r="AB112" s="21"/>
      <c r="AC112" s="18"/>
      <c r="AD112" s="18"/>
      <c r="AE112" s="18"/>
      <c r="AF112" s="18"/>
      <c r="AG112" s="18"/>
      <c r="AH112" s="17"/>
      <c r="AI112" s="18"/>
      <c r="AK112" s="19"/>
      <c r="AP112" s="18"/>
      <c r="AQ112" s="19"/>
      <c r="AT112" s="21"/>
      <c r="AU112" s="21"/>
      <c r="AV112" s="21"/>
      <c r="AX112" s="18"/>
      <c r="AZ112" s="18"/>
      <c r="BA112" s="18"/>
      <c r="BB112" s="18"/>
      <c r="BC112" s="18"/>
    </row>
    <row r="113" spans="1:55">
      <c r="A113" s="17"/>
      <c r="B113" s="18"/>
      <c r="C113" s="18"/>
      <c r="D113" s="18"/>
      <c r="E113" s="18"/>
      <c r="F113" s="18"/>
      <c r="G113" s="18"/>
      <c r="H113" s="18"/>
      <c r="I113" s="18"/>
      <c r="J113" s="18"/>
      <c r="K113" s="18"/>
      <c r="L113" s="18"/>
      <c r="M113" s="18"/>
      <c r="N113" s="18"/>
      <c r="O113" s="18"/>
      <c r="P113" s="18"/>
      <c r="Q113" s="18"/>
      <c r="R113" s="18"/>
      <c r="S113" s="17"/>
      <c r="T113" s="17"/>
      <c r="U113" s="18"/>
      <c r="V113" s="18"/>
      <c r="W113" s="21"/>
      <c r="X113" s="21"/>
      <c r="Y113" s="18"/>
      <c r="Z113" s="21"/>
      <c r="AA113" s="21"/>
      <c r="AB113" s="21"/>
      <c r="AC113" s="18"/>
      <c r="AD113" s="18"/>
      <c r="AE113" s="18"/>
      <c r="AF113" s="18"/>
      <c r="AG113" s="18"/>
      <c r="AH113" s="17"/>
      <c r="AI113" s="18"/>
      <c r="AK113" s="19"/>
      <c r="AP113" s="18"/>
      <c r="AQ113" s="19"/>
      <c r="AT113" s="21"/>
      <c r="AU113" s="21"/>
      <c r="AV113" s="21"/>
      <c r="AX113" s="18"/>
      <c r="AZ113" s="18"/>
      <c r="BA113" s="18"/>
      <c r="BB113" s="18"/>
      <c r="BC113" s="18"/>
    </row>
    <row r="114" spans="1:55">
      <c r="A114" s="17"/>
      <c r="B114" s="18"/>
      <c r="C114" s="18"/>
      <c r="D114" s="18"/>
      <c r="E114" s="18"/>
      <c r="F114" s="18"/>
      <c r="G114" s="18"/>
      <c r="H114" s="18"/>
      <c r="I114" s="18"/>
      <c r="J114" s="18"/>
      <c r="K114" s="18"/>
      <c r="L114" s="18"/>
      <c r="M114" s="18"/>
      <c r="N114" s="18"/>
      <c r="O114" s="18"/>
      <c r="P114" s="18"/>
      <c r="Q114" s="18"/>
      <c r="R114" s="18"/>
      <c r="S114" s="17"/>
      <c r="T114" s="17"/>
      <c r="U114" s="18"/>
      <c r="V114" s="18"/>
      <c r="W114" s="21"/>
      <c r="X114" s="21"/>
      <c r="Y114" s="18"/>
      <c r="Z114" s="21"/>
      <c r="AA114" s="21"/>
      <c r="AB114" s="21"/>
      <c r="AC114" s="18"/>
      <c r="AD114" s="18"/>
      <c r="AE114" s="18"/>
      <c r="AF114" s="18"/>
      <c r="AG114" s="18"/>
      <c r="AH114" s="17"/>
      <c r="AI114" s="18"/>
      <c r="AK114" s="19"/>
      <c r="AP114" s="18"/>
      <c r="AQ114" s="19"/>
      <c r="AT114" s="21"/>
      <c r="AU114" s="21"/>
      <c r="AV114" s="21"/>
      <c r="AX114" s="18"/>
      <c r="AZ114" s="18"/>
      <c r="BA114" s="18"/>
      <c r="BB114" s="18"/>
      <c r="BC114" s="18"/>
    </row>
    <row r="115" spans="1:55">
      <c r="A115" s="17"/>
      <c r="B115" s="18"/>
      <c r="C115" s="18"/>
      <c r="D115" s="18"/>
      <c r="E115" s="18"/>
      <c r="F115" s="18"/>
      <c r="G115" s="18"/>
      <c r="H115" s="18"/>
      <c r="I115" s="18"/>
      <c r="J115" s="18"/>
      <c r="K115" s="18"/>
      <c r="L115" s="18"/>
      <c r="M115" s="18"/>
      <c r="N115" s="18"/>
      <c r="O115" s="18"/>
      <c r="P115" s="18"/>
      <c r="Q115" s="18"/>
      <c r="R115" s="18"/>
      <c r="S115" s="17"/>
      <c r="T115" s="17"/>
      <c r="U115" s="18"/>
      <c r="V115" s="18"/>
      <c r="W115" s="21"/>
      <c r="X115" s="21"/>
      <c r="Y115" s="18"/>
      <c r="Z115" s="21"/>
      <c r="AA115" s="21"/>
      <c r="AB115" s="21"/>
      <c r="AC115" s="18"/>
      <c r="AD115" s="18"/>
      <c r="AE115" s="18"/>
      <c r="AF115" s="18"/>
      <c r="AG115" s="18"/>
      <c r="AH115" s="17"/>
      <c r="AI115" s="18"/>
      <c r="AK115" s="19"/>
      <c r="AP115" s="18"/>
      <c r="AQ115" s="19"/>
      <c r="AT115" s="21"/>
      <c r="AU115" s="21"/>
      <c r="AV115" s="21"/>
      <c r="AX115" s="18"/>
      <c r="AZ115" s="18"/>
      <c r="BA115" s="18"/>
      <c r="BB115" s="18"/>
      <c r="BC115" s="18"/>
    </row>
    <row r="116" spans="1:55">
      <c r="A116" s="17"/>
      <c r="B116" s="18"/>
      <c r="C116" s="18"/>
      <c r="D116" s="18"/>
      <c r="E116" s="18"/>
      <c r="F116" s="18"/>
      <c r="G116" s="18"/>
      <c r="H116" s="18"/>
      <c r="I116" s="18"/>
      <c r="J116" s="18"/>
      <c r="K116" s="18"/>
      <c r="L116" s="18"/>
      <c r="M116" s="18"/>
      <c r="N116" s="18"/>
      <c r="O116" s="18"/>
      <c r="P116" s="18"/>
      <c r="Q116" s="18"/>
      <c r="R116" s="18"/>
      <c r="S116" s="17"/>
      <c r="T116" s="17"/>
      <c r="U116" s="18"/>
      <c r="V116" s="18"/>
      <c r="W116" s="21"/>
      <c r="X116" s="21"/>
      <c r="Y116" s="18"/>
      <c r="Z116" s="21"/>
      <c r="AA116" s="21"/>
      <c r="AB116" s="21"/>
      <c r="AC116" s="18"/>
      <c r="AD116" s="18"/>
      <c r="AE116" s="18"/>
      <c r="AF116" s="18"/>
      <c r="AG116" s="18"/>
      <c r="AH116" s="17"/>
      <c r="AI116" s="18"/>
      <c r="AK116" s="19"/>
      <c r="AP116" s="18"/>
      <c r="AQ116" s="19"/>
      <c r="AT116" s="21"/>
      <c r="AU116" s="21"/>
      <c r="AV116" s="21"/>
      <c r="AX116" s="18"/>
      <c r="AZ116" s="18"/>
      <c r="BA116" s="18"/>
      <c r="BB116" s="18"/>
      <c r="BC116" s="18"/>
    </row>
    <row r="117" spans="1:55">
      <c r="A117" s="17"/>
      <c r="B117" s="18"/>
      <c r="C117" s="18"/>
      <c r="D117" s="18"/>
      <c r="E117" s="18"/>
      <c r="F117" s="18"/>
      <c r="G117" s="18"/>
      <c r="H117" s="18"/>
      <c r="I117" s="18"/>
      <c r="J117" s="18"/>
      <c r="K117" s="18"/>
      <c r="L117" s="18"/>
      <c r="M117" s="18"/>
      <c r="N117" s="18"/>
      <c r="O117" s="18"/>
      <c r="P117" s="18"/>
      <c r="Q117" s="18"/>
      <c r="R117" s="18"/>
      <c r="S117" s="17"/>
      <c r="T117" s="17"/>
      <c r="U117" s="18"/>
      <c r="V117" s="18"/>
      <c r="W117" s="21"/>
      <c r="X117" s="21"/>
      <c r="Y117" s="18"/>
      <c r="Z117" s="21"/>
      <c r="AA117" s="21"/>
      <c r="AB117" s="21"/>
      <c r="AC117" s="18"/>
      <c r="AD117" s="18"/>
      <c r="AE117" s="18"/>
      <c r="AF117" s="18"/>
      <c r="AG117" s="18"/>
      <c r="AH117" s="17"/>
      <c r="AI117" s="18"/>
      <c r="AK117" s="19"/>
      <c r="AP117" s="18"/>
      <c r="AQ117" s="19"/>
      <c r="AT117" s="21"/>
      <c r="AU117" s="21"/>
      <c r="AV117" s="21"/>
      <c r="AX117" s="18"/>
      <c r="AZ117" s="18"/>
      <c r="BA117" s="18"/>
      <c r="BB117" s="18"/>
      <c r="BC117" s="18"/>
    </row>
    <row r="118" spans="1:55">
      <c r="A118" s="17"/>
      <c r="B118" s="18"/>
      <c r="C118" s="18"/>
      <c r="D118" s="18"/>
      <c r="E118" s="18"/>
      <c r="F118" s="18"/>
      <c r="G118" s="18"/>
      <c r="H118" s="18"/>
      <c r="I118" s="18"/>
      <c r="J118" s="18"/>
      <c r="K118" s="18"/>
      <c r="L118" s="18"/>
      <c r="M118" s="18"/>
      <c r="N118" s="18"/>
      <c r="O118" s="18"/>
      <c r="P118" s="18"/>
      <c r="Q118" s="18"/>
      <c r="R118" s="18"/>
      <c r="S118" s="17"/>
      <c r="T118" s="17"/>
      <c r="U118" s="18"/>
      <c r="V118" s="18"/>
      <c r="W118" s="21"/>
      <c r="X118" s="21"/>
      <c r="Y118" s="18"/>
      <c r="Z118" s="21"/>
      <c r="AA118" s="21"/>
      <c r="AB118" s="21"/>
      <c r="AC118" s="18"/>
      <c r="AD118" s="18"/>
      <c r="AE118" s="18"/>
      <c r="AF118" s="18"/>
      <c r="AG118" s="18"/>
      <c r="AH118" s="17"/>
      <c r="AI118" s="18"/>
      <c r="AK118" s="19"/>
      <c r="AP118" s="18"/>
      <c r="AQ118" s="19"/>
      <c r="AT118" s="21"/>
      <c r="AU118" s="21"/>
      <c r="AV118" s="21"/>
      <c r="AX118" s="18"/>
      <c r="AZ118" s="18"/>
      <c r="BA118" s="18"/>
      <c r="BB118" s="18"/>
      <c r="BC118" s="18"/>
    </row>
    <row r="119" spans="1:55">
      <c r="A119" s="17"/>
      <c r="B119" s="18"/>
      <c r="C119" s="18"/>
      <c r="D119" s="18"/>
      <c r="E119" s="18"/>
      <c r="F119" s="18"/>
      <c r="G119" s="18"/>
      <c r="H119" s="18"/>
      <c r="I119" s="18"/>
      <c r="J119" s="18"/>
      <c r="K119" s="18"/>
      <c r="L119" s="18"/>
      <c r="M119" s="18"/>
      <c r="N119" s="18"/>
      <c r="O119" s="18"/>
      <c r="P119" s="18"/>
      <c r="Q119" s="18"/>
      <c r="R119" s="18"/>
      <c r="S119" s="17"/>
      <c r="T119" s="17"/>
      <c r="U119" s="18"/>
      <c r="V119" s="18"/>
      <c r="W119" s="21"/>
      <c r="X119" s="21"/>
      <c r="Y119" s="18"/>
      <c r="Z119" s="21"/>
      <c r="AA119" s="21"/>
      <c r="AB119" s="21"/>
      <c r="AC119" s="18"/>
      <c r="AD119" s="18"/>
      <c r="AE119" s="18"/>
      <c r="AF119" s="18"/>
      <c r="AG119" s="18"/>
      <c r="AH119" s="17"/>
      <c r="AI119" s="18"/>
      <c r="AK119" s="19"/>
      <c r="AP119" s="18"/>
      <c r="AQ119" s="19"/>
      <c r="AT119" s="21"/>
      <c r="AU119" s="21"/>
      <c r="AV119" s="21"/>
      <c r="AX119" s="18"/>
      <c r="AZ119" s="18"/>
      <c r="BA119" s="18"/>
      <c r="BB119" s="18"/>
      <c r="BC119" s="18"/>
    </row>
    <row r="120" spans="1:55">
      <c r="A120" s="17"/>
      <c r="B120" s="18"/>
      <c r="C120" s="18"/>
      <c r="D120" s="18"/>
      <c r="E120" s="18"/>
      <c r="F120" s="18"/>
      <c r="G120" s="18"/>
      <c r="H120" s="18"/>
      <c r="I120" s="18"/>
      <c r="J120" s="18"/>
      <c r="K120" s="18"/>
      <c r="L120" s="18"/>
      <c r="M120" s="18"/>
      <c r="N120" s="18"/>
      <c r="O120" s="18"/>
      <c r="P120" s="18"/>
      <c r="Q120" s="18"/>
      <c r="R120" s="18"/>
      <c r="S120" s="17"/>
      <c r="T120" s="17"/>
      <c r="U120" s="18"/>
      <c r="V120" s="18"/>
      <c r="W120" s="21"/>
      <c r="X120" s="21"/>
      <c r="Y120" s="18"/>
      <c r="Z120" s="21"/>
      <c r="AA120" s="21"/>
      <c r="AB120" s="21"/>
      <c r="AC120" s="18"/>
      <c r="AD120" s="18"/>
      <c r="AE120" s="18"/>
      <c r="AF120" s="18"/>
      <c r="AG120" s="18"/>
      <c r="AH120" s="17"/>
      <c r="AI120" s="18"/>
      <c r="AK120" s="19"/>
      <c r="AP120" s="18"/>
      <c r="AQ120" s="19"/>
      <c r="AT120" s="21"/>
      <c r="AU120" s="21"/>
      <c r="AV120" s="21"/>
      <c r="AX120" s="18"/>
      <c r="AZ120" s="18"/>
      <c r="BA120" s="18"/>
      <c r="BB120" s="18"/>
      <c r="BC120" s="18"/>
    </row>
    <row r="121" spans="1:55">
      <c r="A121" s="17"/>
      <c r="B121" s="18"/>
      <c r="C121" s="18"/>
      <c r="D121" s="18"/>
      <c r="E121" s="18"/>
      <c r="F121" s="18"/>
      <c r="G121" s="18"/>
      <c r="H121" s="18"/>
      <c r="I121" s="18"/>
      <c r="J121" s="18"/>
      <c r="K121" s="18"/>
      <c r="L121" s="18"/>
      <c r="M121" s="18"/>
      <c r="N121" s="18"/>
      <c r="O121" s="18"/>
      <c r="P121" s="18"/>
      <c r="Q121" s="18"/>
      <c r="R121" s="18"/>
      <c r="S121" s="17"/>
      <c r="T121" s="17"/>
      <c r="U121" s="18"/>
      <c r="V121" s="18"/>
      <c r="W121" s="21"/>
      <c r="X121" s="21"/>
      <c r="Y121" s="18"/>
      <c r="Z121" s="21"/>
      <c r="AA121" s="21"/>
      <c r="AB121" s="21"/>
      <c r="AC121" s="18"/>
      <c r="AD121" s="18"/>
      <c r="AE121" s="18"/>
      <c r="AF121" s="18"/>
      <c r="AG121" s="18"/>
      <c r="AH121" s="17"/>
      <c r="AI121" s="18"/>
      <c r="AK121" s="19"/>
      <c r="AP121" s="18"/>
      <c r="AQ121" s="19"/>
      <c r="AT121" s="21"/>
      <c r="AU121" s="21"/>
      <c r="AV121" s="21"/>
      <c r="AX121" s="18"/>
      <c r="AZ121" s="18"/>
      <c r="BA121" s="18"/>
      <c r="BB121" s="18"/>
      <c r="BC121" s="18"/>
    </row>
    <row r="122" spans="1:55">
      <c r="A122" s="17"/>
      <c r="B122" s="18"/>
      <c r="C122" s="18"/>
      <c r="D122" s="18"/>
      <c r="E122" s="18"/>
      <c r="F122" s="18"/>
      <c r="G122" s="18"/>
      <c r="H122" s="18"/>
      <c r="I122" s="18"/>
      <c r="J122" s="18"/>
      <c r="K122" s="18"/>
      <c r="L122" s="18"/>
      <c r="M122" s="18"/>
      <c r="N122" s="18"/>
      <c r="O122" s="18"/>
      <c r="P122" s="18"/>
      <c r="Q122" s="18"/>
      <c r="R122" s="18"/>
      <c r="S122" s="17"/>
      <c r="T122" s="17"/>
      <c r="U122" s="18"/>
      <c r="V122" s="18"/>
      <c r="W122" s="21"/>
      <c r="X122" s="21"/>
      <c r="Y122" s="18"/>
      <c r="Z122" s="21"/>
      <c r="AA122" s="21"/>
      <c r="AB122" s="21"/>
      <c r="AC122" s="18"/>
      <c r="AD122" s="18"/>
      <c r="AE122" s="18"/>
      <c r="AF122" s="18"/>
      <c r="AG122" s="18"/>
      <c r="AH122" s="17"/>
      <c r="AI122" s="18"/>
      <c r="AK122" s="19"/>
      <c r="AP122" s="18"/>
      <c r="AQ122" s="19"/>
      <c r="AT122" s="21"/>
      <c r="AU122" s="21"/>
      <c r="AV122" s="21"/>
      <c r="AX122" s="18"/>
      <c r="AZ122" s="18"/>
      <c r="BA122" s="18"/>
      <c r="BB122" s="18"/>
      <c r="BC122" s="18"/>
    </row>
    <row r="123" spans="1:55">
      <c r="A123" s="17"/>
      <c r="B123" s="18"/>
      <c r="C123" s="18"/>
      <c r="D123" s="18"/>
      <c r="E123" s="18"/>
      <c r="F123" s="18"/>
      <c r="G123" s="18"/>
      <c r="H123" s="18"/>
      <c r="I123" s="18"/>
      <c r="J123" s="18"/>
      <c r="K123" s="18"/>
      <c r="L123" s="18"/>
      <c r="M123" s="18"/>
      <c r="N123" s="18"/>
      <c r="O123" s="18"/>
      <c r="P123" s="18"/>
      <c r="Q123" s="18"/>
      <c r="R123" s="18"/>
      <c r="S123" s="17"/>
      <c r="T123" s="17"/>
      <c r="U123" s="18"/>
      <c r="V123" s="18"/>
      <c r="W123" s="21"/>
      <c r="X123" s="21"/>
      <c r="Y123" s="18"/>
      <c r="Z123" s="21"/>
      <c r="AA123" s="21"/>
      <c r="AB123" s="21"/>
      <c r="AC123" s="18"/>
      <c r="AD123" s="18"/>
      <c r="AE123" s="18"/>
      <c r="AF123" s="18"/>
      <c r="AG123" s="18"/>
      <c r="AH123" s="17"/>
      <c r="AI123" s="18"/>
      <c r="AK123" s="19"/>
      <c r="AP123" s="18"/>
      <c r="AQ123" s="19"/>
      <c r="AT123" s="21"/>
      <c r="AU123" s="21"/>
      <c r="AV123" s="21"/>
      <c r="AX123" s="18"/>
      <c r="AZ123" s="18"/>
      <c r="BA123" s="18"/>
      <c r="BB123" s="18"/>
      <c r="BC123" s="18"/>
    </row>
    <row r="124" spans="1:55">
      <c r="A124" s="17"/>
      <c r="B124" s="18"/>
      <c r="C124" s="18"/>
      <c r="D124" s="18"/>
      <c r="E124" s="18"/>
      <c r="F124" s="18"/>
      <c r="G124" s="18"/>
      <c r="H124" s="18"/>
      <c r="I124" s="18"/>
      <c r="J124" s="18"/>
      <c r="K124" s="18"/>
      <c r="L124" s="18"/>
      <c r="M124" s="18"/>
      <c r="N124" s="18"/>
      <c r="O124" s="18"/>
      <c r="P124" s="18"/>
      <c r="Q124" s="18"/>
      <c r="R124" s="18"/>
      <c r="S124" s="17"/>
      <c r="T124" s="17"/>
      <c r="U124" s="18"/>
      <c r="V124" s="18"/>
      <c r="W124" s="21"/>
      <c r="X124" s="21"/>
      <c r="Y124" s="18"/>
      <c r="Z124" s="21"/>
      <c r="AA124" s="21"/>
      <c r="AB124" s="21"/>
      <c r="AC124" s="18"/>
      <c r="AD124" s="18"/>
      <c r="AE124" s="18"/>
      <c r="AF124" s="18"/>
      <c r="AG124" s="18"/>
      <c r="AH124" s="17"/>
      <c r="AI124" s="18"/>
      <c r="AK124" s="19"/>
      <c r="AP124" s="18"/>
      <c r="AQ124" s="19"/>
      <c r="AT124" s="21"/>
      <c r="AU124" s="21"/>
      <c r="AV124" s="21"/>
      <c r="AX124" s="18"/>
      <c r="AZ124" s="18"/>
      <c r="BA124" s="18"/>
      <c r="BB124" s="18"/>
      <c r="BC124" s="18"/>
    </row>
    <row r="125" spans="1:55">
      <c r="A125" s="17"/>
      <c r="B125" s="18"/>
      <c r="C125" s="18"/>
      <c r="D125" s="18"/>
      <c r="E125" s="18"/>
      <c r="F125" s="18"/>
      <c r="G125" s="18"/>
      <c r="H125" s="18"/>
      <c r="I125" s="18"/>
      <c r="J125" s="18"/>
      <c r="K125" s="18"/>
      <c r="L125" s="18"/>
      <c r="M125" s="18"/>
      <c r="N125" s="18"/>
      <c r="O125" s="18"/>
      <c r="P125" s="18"/>
      <c r="Q125" s="18"/>
      <c r="R125" s="18"/>
      <c r="S125" s="17"/>
      <c r="T125" s="17"/>
      <c r="U125" s="18"/>
      <c r="V125" s="18"/>
      <c r="W125" s="21"/>
      <c r="X125" s="21"/>
      <c r="Y125" s="18"/>
      <c r="Z125" s="21"/>
      <c r="AA125" s="21"/>
      <c r="AB125" s="21"/>
      <c r="AC125" s="18"/>
      <c r="AD125" s="18"/>
      <c r="AE125" s="18"/>
      <c r="AF125" s="18"/>
      <c r="AG125" s="18"/>
      <c r="AH125" s="17"/>
      <c r="AI125" s="18"/>
      <c r="AK125" s="19"/>
      <c r="AP125" s="18"/>
      <c r="AQ125" s="19"/>
      <c r="AT125" s="21"/>
      <c r="AU125" s="21"/>
      <c r="AV125" s="21"/>
      <c r="AX125" s="18"/>
      <c r="AZ125" s="18"/>
      <c r="BA125" s="18"/>
      <c r="BB125" s="18"/>
      <c r="BC125" s="18"/>
    </row>
    <row r="126" spans="1:55">
      <c r="A126" s="17"/>
      <c r="B126" s="18"/>
      <c r="C126" s="18"/>
      <c r="D126" s="18"/>
      <c r="E126" s="18"/>
      <c r="F126" s="18"/>
      <c r="G126" s="18"/>
      <c r="H126" s="18"/>
      <c r="I126" s="18"/>
      <c r="J126" s="18"/>
      <c r="K126" s="18"/>
      <c r="L126" s="18"/>
      <c r="M126" s="18"/>
      <c r="N126" s="18"/>
      <c r="O126" s="18"/>
      <c r="P126" s="18"/>
      <c r="Q126" s="18"/>
      <c r="R126" s="18"/>
      <c r="S126" s="17"/>
      <c r="T126" s="17"/>
      <c r="U126" s="18"/>
      <c r="V126" s="18"/>
      <c r="W126" s="21"/>
      <c r="X126" s="21"/>
      <c r="Y126" s="18"/>
      <c r="Z126" s="21"/>
      <c r="AA126" s="21"/>
      <c r="AB126" s="21"/>
      <c r="AC126" s="18"/>
      <c r="AD126" s="18"/>
      <c r="AE126" s="18"/>
      <c r="AF126" s="18"/>
      <c r="AG126" s="18"/>
      <c r="AH126" s="17"/>
      <c r="AI126" s="18"/>
      <c r="AK126" s="19"/>
      <c r="AP126" s="18"/>
      <c r="AQ126" s="19"/>
      <c r="AT126" s="21"/>
      <c r="AU126" s="21"/>
      <c r="AV126" s="21"/>
      <c r="AX126" s="18"/>
      <c r="AZ126" s="18"/>
      <c r="BA126" s="18"/>
      <c r="BB126" s="18"/>
      <c r="BC126" s="18"/>
    </row>
    <row r="127" spans="1:55">
      <c r="A127" s="17"/>
      <c r="B127" s="18"/>
      <c r="C127" s="18"/>
      <c r="D127" s="18"/>
      <c r="E127" s="18"/>
      <c r="F127" s="18"/>
      <c r="G127" s="18"/>
      <c r="H127" s="18"/>
      <c r="I127" s="18"/>
      <c r="J127" s="18"/>
      <c r="K127" s="18"/>
      <c r="L127" s="18"/>
      <c r="M127" s="18"/>
      <c r="N127" s="18"/>
      <c r="O127" s="18"/>
      <c r="P127" s="18"/>
      <c r="Q127" s="18"/>
      <c r="R127" s="18"/>
      <c r="S127" s="17"/>
      <c r="T127" s="17"/>
      <c r="U127" s="18"/>
      <c r="V127" s="18"/>
      <c r="W127" s="21"/>
      <c r="X127" s="21"/>
      <c r="Y127" s="18"/>
      <c r="Z127" s="21"/>
      <c r="AA127" s="21"/>
      <c r="AB127" s="21"/>
      <c r="AC127" s="18"/>
      <c r="AD127" s="18"/>
      <c r="AE127" s="18"/>
      <c r="AF127" s="18"/>
      <c r="AG127" s="18"/>
      <c r="AH127" s="17"/>
      <c r="AI127" s="18"/>
      <c r="AK127" s="19"/>
      <c r="AP127" s="18"/>
      <c r="AQ127" s="19"/>
      <c r="AT127" s="21"/>
      <c r="AU127" s="21"/>
      <c r="AV127" s="21"/>
      <c r="AX127" s="18"/>
      <c r="AZ127" s="18"/>
      <c r="BA127" s="18"/>
      <c r="BB127" s="18"/>
      <c r="BC127" s="18"/>
    </row>
    <row r="128" spans="1:55">
      <c r="A128" s="17"/>
      <c r="B128" s="18"/>
      <c r="C128" s="18"/>
      <c r="D128" s="18"/>
      <c r="E128" s="18"/>
      <c r="F128" s="18"/>
      <c r="G128" s="18"/>
      <c r="H128" s="18"/>
      <c r="I128" s="18"/>
      <c r="J128" s="18"/>
      <c r="K128" s="18"/>
      <c r="L128" s="18"/>
      <c r="M128" s="18"/>
      <c r="N128" s="18"/>
      <c r="O128" s="18"/>
      <c r="P128" s="18"/>
      <c r="Q128" s="18"/>
      <c r="R128" s="18"/>
      <c r="S128" s="17"/>
      <c r="T128" s="17"/>
      <c r="U128" s="18"/>
      <c r="V128" s="18"/>
      <c r="W128" s="21"/>
      <c r="X128" s="21"/>
      <c r="Y128" s="18"/>
      <c r="Z128" s="21"/>
      <c r="AA128" s="21"/>
      <c r="AB128" s="21"/>
      <c r="AC128" s="18"/>
      <c r="AD128" s="18"/>
      <c r="AE128" s="18"/>
      <c r="AF128" s="18"/>
      <c r="AG128" s="18"/>
      <c r="AH128" s="17"/>
      <c r="AI128" s="18"/>
      <c r="AK128" s="19"/>
      <c r="AP128" s="18"/>
      <c r="AQ128" s="19"/>
      <c r="AT128" s="21"/>
      <c r="AU128" s="21"/>
      <c r="AV128" s="21"/>
      <c r="AX128" s="18"/>
      <c r="AZ128" s="18"/>
      <c r="BA128" s="18"/>
      <c r="BB128" s="18"/>
      <c r="BC128" s="18"/>
    </row>
    <row r="129" spans="1:55">
      <c r="A129" s="17"/>
      <c r="B129" s="18"/>
      <c r="C129" s="18"/>
      <c r="D129" s="18"/>
      <c r="E129" s="18"/>
      <c r="F129" s="18"/>
      <c r="G129" s="18"/>
      <c r="H129" s="18"/>
      <c r="I129" s="18"/>
      <c r="J129" s="18"/>
      <c r="K129" s="18"/>
      <c r="L129" s="18"/>
      <c r="M129" s="18"/>
      <c r="N129" s="18"/>
      <c r="O129" s="18"/>
      <c r="P129" s="18"/>
      <c r="Q129" s="18"/>
      <c r="R129" s="18"/>
      <c r="S129" s="17"/>
      <c r="T129" s="17"/>
      <c r="U129" s="18"/>
      <c r="V129" s="18"/>
      <c r="W129" s="21"/>
      <c r="X129" s="21"/>
      <c r="Y129" s="18"/>
      <c r="Z129" s="21"/>
      <c r="AA129" s="21"/>
      <c r="AB129" s="21"/>
      <c r="AC129" s="18"/>
      <c r="AD129" s="18"/>
      <c r="AE129" s="18"/>
      <c r="AF129" s="18"/>
      <c r="AG129" s="18"/>
      <c r="AH129" s="17"/>
      <c r="AI129" s="18"/>
      <c r="AK129" s="19"/>
      <c r="AP129" s="18"/>
      <c r="AQ129" s="19"/>
      <c r="AT129" s="21"/>
      <c r="AU129" s="21"/>
      <c r="AV129" s="21"/>
      <c r="AX129" s="18"/>
      <c r="AZ129" s="18"/>
      <c r="BA129" s="18"/>
      <c r="BB129" s="18"/>
      <c r="BC129" s="18"/>
    </row>
    <row r="130" spans="1:55">
      <c r="A130" s="17"/>
      <c r="B130" s="18"/>
      <c r="C130" s="18"/>
      <c r="D130" s="18"/>
      <c r="E130" s="18"/>
      <c r="F130" s="18"/>
      <c r="G130" s="18"/>
      <c r="H130" s="18"/>
      <c r="I130" s="18"/>
      <c r="J130" s="18"/>
      <c r="K130" s="18"/>
      <c r="L130" s="18"/>
      <c r="M130" s="18"/>
      <c r="N130" s="18"/>
      <c r="O130" s="18"/>
      <c r="P130" s="18"/>
      <c r="Q130" s="18"/>
      <c r="R130" s="18"/>
      <c r="S130" s="17"/>
      <c r="T130" s="17"/>
      <c r="U130" s="18"/>
      <c r="V130" s="18"/>
      <c r="W130" s="21"/>
      <c r="X130" s="21"/>
      <c r="Y130" s="18"/>
      <c r="Z130" s="21"/>
      <c r="AA130" s="21"/>
      <c r="AB130" s="21"/>
      <c r="AC130" s="18"/>
      <c r="AD130" s="18"/>
      <c r="AE130" s="18"/>
      <c r="AF130" s="18"/>
      <c r="AG130" s="18"/>
      <c r="AH130" s="17"/>
      <c r="AI130" s="18"/>
      <c r="AK130" s="19"/>
      <c r="AP130" s="18"/>
      <c r="AQ130" s="19"/>
      <c r="AT130" s="21"/>
      <c r="AU130" s="21"/>
      <c r="AV130" s="21"/>
      <c r="AX130" s="18"/>
      <c r="AZ130" s="18"/>
      <c r="BA130" s="18"/>
      <c r="BB130" s="18"/>
      <c r="BC130" s="18"/>
    </row>
    <row r="131" spans="1:55">
      <c r="A131" s="17"/>
      <c r="B131" s="18"/>
      <c r="C131" s="18"/>
      <c r="D131" s="18"/>
      <c r="E131" s="18"/>
      <c r="F131" s="18"/>
      <c r="G131" s="18"/>
      <c r="H131" s="18"/>
      <c r="I131" s="18"/>
      <c r="J131" s="18"/>
      <c r="K131" s="18"/>
      <c r="L131" s="18"/>
      <c r="M131" s="18"/>
      <c r="N131" s="18"/>
      <c r="O131" s="18"/>
      <c r="P131" s="18"/>
      <c r="Q131" s="18"/>
      <c r="R131" s="18"/>
      <c r="S131" s="17"/>
      <c r="T131" s="17"/>
      <c r="U131" s="18"/>
      <c r="V131" s="18"/>
      <c r="W131" s="21"/>
      <c r="X131" s="21"/>
      <c r="Y131" s="18"/>
      <c r="Z131" s="21"/>
      <c r="AA131" s="21"/>
      <c r="AB131" s="21"/>
      <c r="AC131" s="18"/>
      <c r="AD131" s="18"/>
      <c r="AE131" s="18"/>
      <c r="AF131" s="18"/>
      <c r="AG131" s="18"/>
      <c r="AH131" s="17"/>
      <c r="AI131" s="18"/>
      <c r="AK131" s="19"/>
      <c r="AP131" s="18"/>
      <c r="AQ131" s="19"/>
      <c r="AT131" s="21"/>
      <c r="AU131" s="21"/>
      <c r="AV131" s="21"/>
      <c r="AX131" s="18"/>
      <c r="AZ131" s="18"/>
      <c r="BA131" s="18"/>
      <c r="BB131" s="18"/>
      <c r="BC131" s="18"/>
    </row>
    <row r="132" spans="1:55">
      <c r="A132" s="17"/>
      <c r="B132" s="18"/>
      <c r="C132" s="18"/>
      <c r="D132" s="18"/>
      <c r="E132" s="18"/>
      <c r="F132" s="18"/>
      <c r="G132" s="18"/>
      <c r="H132" s="18"/>
      <c r="I132" s="18"/>
      <c r="J132" s="18"/>
      <c r="K132" s="18"/>
      <c r="L132" s="18"/>
      <c r="M132" s="18"/>
      <c r="N132" s="18"/>
      <c r="O132" s="18"/>
      <c r="P132" s="18"/>
      <c r="Q132" s="18"/>
      <c r="R132" s="18"/>
      <c r="S132" s="17"/>
      <c r="T132" s="17"/>
      <c r="U132" s="18"/>
      <c r="V132" s="18"/>
      <c r="W132" s="21"/>
      <c r="X132" s="21"/>
      <c r="Y132" s="18"/>
      <c r="Z132" s="21"/>
      <c r="AA132" s="21"/>
      <c r="AB132" s="21"/>
      <c r="AC132" s="18"/>
      <c r="AD132" s="18"/>
      <c r="AE132" s="18"/>
      <c r="AF132" s="18"/>
      <c r="AG132" s="18"/>
      <c r="AH132" s="17"/>
      <c r="AI132" s="18"/>
      <c r="AK132" s="19"/>
      <c r="AP132" s="18"/>
      <c r="AQ132" s="19"/>
      <c r="AT132" s="21"/>
      <c r="AU132" s="21"/>
      <c r="AV132" s="21"/>
      <c r="AX132" s="18"/>
      <c r="AZ132" s="18"/>
      <c r="BA132" s="18"/>
      <c r="BB132" s="18"/>
      <c r="BC132" s="18"/>
    </row>
    <row r="133" spans="1:55">
      <c r="A133" s="17"/>
      <c r="B133" s="18"/>
      <c r="C133" s="18"/>
      <c r="D133" s="18"/>
      <c r="E133" s="18"/>
      <c r="F133" s="18"/>
      <c r="G133" s="18"/>
      <c r="H133" s="18"/>
      <c r="I133" s="18"/>
      <c r="J133" s="18"/>
      <c r="K133" s="18"/>
      <c r="L133" s="18"/>
      <c r="M133" s="18"/>
      <c r="N133" s="18"/>
      <c r="O133" s="18"/>
      <c r="P133" s="18"/>
      <c r="Q133" s="18"/>
      <c r="R133" s="18"/>
      <c r="S133" s="17"/>
      <c r="T133" s="17"/>
      <c r="U133" s="18"/>
      <c r="V133" s="18"/>
      <c r="W133" s="21"/>
      <c r="X133" s="21"/>
      <c r="Y133" s="18"/>
      <c r="Z133" s="21"/>
      <c r="AA133" s="21"/>
      <c r="AB133" s="21"/>
      <c r="AC133" s="18"/>
      <c r="AD133" s="18"/>
      <c r="AE133" s="18"/>
      <c r="AF133" s="18"/>
      <c r="AG133" s="18"/>
      <c r="AH133" s="17"/>
      <c r="AI133" s="18"/>
      <c r="AK133" s="19"/>
      <c r="AP133" s="18"/>
      <c r="AQ133" s="19"/>
      <c r="AT133" s="21"/>
      <c r="AU133" s="21"/>
      <c r="AV133" s="21"/>
      <c r="AX133" s="18"/>
      <c r="AZ133" s="18"/>
      <c r="BA133" s="18"/>
      <c r="BB133" s="18"/>
      <c r="BC133" s="18"/>
    </row>
    <row r="134" spans="1:55">
      <c r="A134" s="17"/>
      <c r="B134" s="18"/>
      <c r="C134" s="18"/>
      <c r="D134" s="18"/>
      <c r="E134" s="18"/>
      <c r="F134" s="18"/>
      <c r="G134" s="18"/>
      <c r="H134" s="18"/>
      <c r="I134" s="18"/>
      <c r="J134" s="18"/>
      <c r="K134" s="18"/>
      <c r="L134" s="18"/>
      <c r="M134" s="18"/>
      <c r="N134" s="18"/>
      <c r="O134" s="18"/>
      <c r="P134" s="18"/>
      <c r="Q134" s="18"/>
      <c r="R134" s="18"/>
      <c r="S134" s="17"/>
      <c r="T134" s="17"/>
      <c r="U134" s="18"/>
      <c r="V134" s="18"/>
      <c r="W134" s="21"/>
      <c r="X134" s="21"/>
      <c r="Y134" s="18"/>
      <c r="Z134" s="21"/>
      <c r="AA134" s="21"/>
      <c r="AB134" s="21"/>
      <c r="AC134" s="18"/>
      <c r="AD134" s="18"/>
      <c r="AE134" s="18"/>
      <c r="AF134" s="18"/>
      <c r="AG134" s="18"/>
      <c r="AH134" s="17"/>
      <c r="AI134" s="18"/>
      <c r="AK134" s="19"/>
      <c r="AP134" s="18"/>
      <c r="AQ134" s="19"/>
      <c r="AT134" s="21"/>
      <c r="AU134" s="21"/>
      <c r="AV134" s="21"/>
      <c r="AX134" s="18"/>
      <c r="AZ134" s="18"/>
      <c r="BA134" s="18"/>
      <c r="BB134" s="18"/>
      <c r="BC134" s="18"/>
    </row>
    <row r="135" spans="1:55">
      <c r="A135" s="17"/>
      <c r="B135" s="18"/>
      <c r="C135" s="18"/>
      <c r="D135" s="18"/>
      <c r="E135" s="18"/>
      <c r="F135" s="18"/>
      <c r="G135" s="18"/>
      <c r="H135" s="18"/>
      <c r="I135" s="18"/>
      <c r="J135" s="18"/>
      <c r="K135" s="18"/>
      <c r="L135" s="18"/>
      <c r="M135" s="18"/>
      <c r="N135" s="18"/>
      <c r="O135" s="18"/>
      <c r="P135" s="18"/>
      <c r="Q135" s="18"/>
      <c r="R135" s="18"/>
      <c r="S135" s="17"/>
      <c r="T135" s="17"/>
      <c r="U135" s="18"/>
      <c r="V135" s="18"/>
      <c r="W135" s="21"/>
      <c r="X135" s="21"/>
      <c r="Y135" s="18"/>
      <c r="Z135" s="21"/>
      <c r="AA135" s="21"/>
      <c r="AB135" s="21"/>
      <c r="AC135" s="18"/>
      <c r="AD135" s="18"/>
      <c r="AE135" s="18"/>
      <c r="AF135" s="18"/>
      <c r="AG135" s="18"/>
      <c r="AH135" s="17"/>
      <c r="AI135" s="18"/>
      <c r="AK135" s="19"/>
      <c r="AP135" s="18"/>
      <c r="AQ135" s="19"/>
      <c r="AT135" s="21"/>
      <c r="AU135" s="21"/>
      <c r="AV135" s="21"/>
      <c r="AX135" s="18"/>
      <c r="AZ135" s="18"/>
      <c r="BA135" s="18"/>
      <c r="BB135" s="18"/>
      <c r="BC135" s="18"/>
    </row>
    <row r="136" spans="1:55">
      <c r="A136" s="17"/>
      <c r="B136" s="18"/>
      <c r="C136" s="18"/>
      <c r="D136" s="18"/>
      <c r="E136" s="18"/>
      <c r="F136" s="18"/>
      <c r="G136" s="18"/>
      <c r="H136" s="18"/>
      <c r="I136" s="18"/>
      <c r="J136" s="18"/>
      <c r="K136" s="18"/>
      <c r="L136" s="18"/>
      <c r="M136" s="18"/>
      <c r="N136" s="18"/>
      <c r="O136" s="18"/>
      <c r="P136" s="18"/>
      <c r="Q136" s="18"/>
      <c r="R136" s="18"/>
      <c r="S136" s="17"/>
      <c r="T136" s="17"/>
      <c r="U136" s="18"/>
      <c r="V136" s="18"/>
      <c r="W136" s="21"/>
      <c r="X136" s="21"/>
      <c r="Y136" s="18"/>
      <c r="Z136" s="21"/>
      <c r="AA136" s="21"/>
      <c r="AB136" s="21"/>
      <c r="AC136" s="18"/>
      <c r="AD136" s="18"/>
      <c r="AE136" s="18"/>
      <c r="AF136" s="18"/>
      <c r="AG136" s="18"/>
      <c r="AH136" s="17"/>
      <c r="AI136" s="18"/>
      <c r="AK136" s="19"/>
      <c r="AP136" s="18"/>
      <c r="AQ136" s="19"/>
      <c r="AT136" s="21"/>
      <c r="AU136" s="21"/>
      <c r="AV136" s="21"/>
      <c r="AX136" s="18"/>
      <c r="AZ136" s="18"/>
      <c r="BA136" s="18"/>
      <c r="BB136" s="18"/>
      <c r="BC136" s="18"/>
    </row>
    <row r="137" spans="1:55">
      <c r="A137" s="17"/>
      <c r="B137" s="18"/>
      <c r="C137" s="18"/>
      <c r="D137" s="18"/>
      <c r="E137" s="18"/>
      <c r="F137" s="18"/>
      <c r="G137" s="18"/>
      <c r="H137" s="18"/>
      <c r="I137" s="18"/>
      <c r="J137" s="18"/>
      <c r="K137" s="18"/>
      <c r="L137" s="18"/>
      <c r="M137" s="18"/>
      <c r="N137" s="18"/>
      <c r="O137" s="18"/>
      <c r="P137" s="18"/>
      <c r="Q137" s="18"/>
      <c r="R137" s="18"/>
      <c r="S137" s="17"/>
      <c r="T137" s="17"/>
      <c r="U137" s="18"/>
      <c r="V137" s="18"/>
      <c r="W137" s="21"/>
      <c r="X137" s="21"/>
      <c r="Y137" s="18"/>
      <c r="Z137" s="21"/>
      <c r="AA137" s="21"/>
      <c r="AB137" s="21"/>
      <c r="AC137" s="18"/>
      <c r="AD137" s="18"/>
      <c r="AE137" s="18"/>
      <c r="AF137" s="18"/>
      <c r="AG137" s="18"/>
      <c r="AH137" s="17"/>
      <c r="AI137" s="18"/>
      <c r="AK137" s="19"/>
      <c r="AP137" s="18"/>
      <c r="AQ137" s="19"/>
      <c r="AT137" s="21"/>
      <c r="AU137" s="21"/>
      <c r="AV137" s="21"/>
      <c r="AX137" s="18"/>
      <c r="AZ137" s="18"/>
      <c r="BA137" s="18"/>
      <c r="BB137" s="18"/>
      <c r="BC137" s="18"/>
    </row>
    <row r="138" spans="1:55">
      <c r="A138" s="17"/>
      <c r="B138" s="18"/>
      <c r="C138" s="18"/>
      <c r="D138" s="18"/>
      <c r="E138" s="18"/>
      <c r="F138" s="18"/>
      <c r="G138" s="18"/>
      <c r="H138" s="18"/>
      <c r="I138" s="18"/>
      <c r="J138" s="18"/>
      <c r="K138" s="18"/>
      <c r="L138" s="18"/>
      <c r="M138" s="18"/>
      <c r="N138" s="18"/>
      <c r="O138" s="18"/>
      <c r="P138" s="18"/>
      <c r="Q138" s="18"/>
      <c r="R138" s="18"/>
      <c r="S138" s="17"/>
      <c r="T138" s="17"/>
      <c r="U138" s="18"/>
      <c r="V138" s="18"/>
      <c r="W138" s="21"/>
      <c r="X138" s="21"/>
      <c r="Y138" s="18"/>
      <c r="Z138" s="21"/>
      <c r="AA138" s="21"/>
      <c r="AB138" s="21"/>
      <c r="AC138" s="18"/>
      <c r="AD138" s="18"/>
      <c r="AE138" s="18"/>
      <c r="AF138" s="18"/>
      <c r="AG138" s="18"/>
      <c r="AH138" s="17"/>
      <c r="AI138" s="18"/>
      <c r="AK138" s="19"/>
      <c r="AP138" s="18"/>
      <c r="AQ138" s="19"/>
      <c r="AT138" s="21"/>
      <c r="AU138" s="21"/>
      <c r="AV138" s="21"/>
      <c r="AX138" s="18"/>
      <c r="AZ138" s="18"/>
      <c r="BA138" s="18"/>
      <c r="BB138" s="18"/>
      <c r="BC138" s="18"/>
    </row>
    <row r="139" spans="1:55">
      <c r="A139" s="17"/>
      <c r="B139" s="18"/>
      <c r="C139" s="18"/>
      <c r="D139" s="18"/>
      <c r="E139" s="18"/>
      <c r="F139" s="18"/>
      <c r="G139" s="18"/>
      <c r="H139" s="18"/>
      <c r="I139" s="18"/>
      <c r="J139" s="18"/>
      <c r="K139" s="18"/>
      <c r="L139" s="18"/>
      <c r="M139" s="18"/>
      <c r="N139" s="18"/>
      <c r="O139" s="18"/>
      <c r="P139" s="18"/>
      <c r="Q139" s="18"/>
      <c r="R139" s="18"/>
      <c r="S139" s="17"/>
      <c r="T139" s="17"/>
      <c r="U139" s="18"/>
      <c r="V139" s="18"/>
      <c r="W139" s="21"/>
      <c r="X139" s="21"/>
      <c r="Y139" s="18"/>
      <c r="Z139" s="21"/>
      <c r="AA139" s="21"/>
      <c r="AB139" s="21"/>
      <c r="AC139" s="18"/>
      <c r="AD139" s="18"/>
      <c r="AE139" s="18"/>
      <c r="AF139" s="18"/>
      <c r="AG139" s="18"/>
      <c r="AH139" s="17"/>
      <c r="AI139" s="18"/>
      <c r="AK139" s="19"/>
      <c r="AP139" s="18"/>
      <c r="AQ139" s="19"/>
      <c r="AT139" s="21"/>
      <c r="AU139" s="21"/>
      <c r="AV139" s="21"/>
      <c r="AX139" s="18"/>
      <c r="AZ139" s="18"/>
      <c r="BA139" s="18"/>
      <c r="BB139" s="18"/>
      <c r="BC139" s="18"/>
    </row>
    <row r="140" spans="1:55">
      <c r="A140" s="17"/>
      <c r="B140" s="18"/>
      <c r="C140" s="18"/>
      <c r="D140" s="18"/>
      <c r="E140" s="18"/>
      <c r="F140" s="18"/>
      <c r="G140" s="18"/>
      <c r="H140" s="18"/>
      <c r="I140" s="18"/>
      <c r="J140" s="18"/>
      <c r="K140" s="18"/>
      <c r="L140" s="18"/>
      <c r="M140" s="18"/>
      <c r="N140" s="18"/>
      <c r="O140" s="18"/>
      <c r="P140" s="18"/>
      <c r="Q140" s="18"/>
      <c r="R140" s="18"/>
      <c r="S140" s="17"/>
      <c r="T140" s="17"/>
      <c r="U140" s="18"/>
      <c r="V140" s="18"/>
      <c r="W140" s="21"/>
      <c r="X140" s="21"/>
      <c r="Y140" s="18"/>
      <c r="Z140" s="21"/>
      <c r="AA140" s="21"/>
      <c r="AB140" s="21"/>
      <c r="AC140" s="18"/>
      <c r="AD140" s="18"/>
      <c r="AE140" s="18"/>
      <c r="AF140" s="18"/>
      <c r="AG140" s="18"/>
      <c r="AH140" s="17"/>
      <c r="AI140" s="18"/>
      <c r="AK140" s="19"/>
      <c r="AP140" s="18"/>
      <c r="AQ140" s="19"/>
      <c r="AT140" s="21"/>
      <c r="AU140" s="21"/>
      <c r="AV140" s="21"/>
      <c r="AX140" s="18"/>
      <c r="AZ140" s="18"/>
      <c r="BA140" s="18"/>
      <c r="BB140" s="18"/>
      <c r="BC140" s="18"/>
    </row>
    <row r="141" spans="1:55">
      <c r="A141" s="17"/>
      <c r="B141" s="18"/>
      <c r="C141" s="18"/>
      <c r="D141" s="18"/>
      <c r="E141" s="18"/>
      <c r="F141" s="18"/>
      <c r="G141" s="18"/>
      <c r="H141" s="18"/>
      <c r="I141" s="18"/>
      <c r="J141" s="18"/>
      <c r="K141" s="18"/>
      <c r="L141" s="18"/>
      <c r="M141" s="18"/>
      <c r="N141" s="18"/>
      <c r="O141" s="18"/>
      <c r="P141" s="18"/>
      <c r="Q141" s="18"/>
      <c r="R141" s="18"/>
      <c r="S141" s="17"/>
      <c r="T141" s="17"/>
      <c r="U141" s="18"/>
      <c r="V141" s="18"/>
      <c r="W141" s="21"/>
      <c r="X141" s="21"/>
      <c r="Y141" s="18"/>
      <c r="Z141" s="21"/>
      <c r="AA141" s="21"/>
      <c r="AB141" s="21"/>
      <c r="AC141" s="18"/>
      <c r="AD141" s="18"/>
      <c r="AE141" s="18"/>
      <c r="AF141" s="18"/>
      <c r="AG141" s="18"/>
      <c r="AH141" s="17"/>
      <c r="AI141" s="18"/>
      <c r="AK141" s="19"/>
      <c r="AP141" s="18"/>
      <c r="AQ141" s="19"/>
      <c r="AT141" s="21"/>
      <c r="AU141" s="21"/>
      <c r="AV141" s="21"/>
      <c r="AX141" s="18"/>
      <c r="AZ141" s="18"/>
      <c r="BA141" s="18"/>
      <c r="BB141" s="18"/>
      <c r="BC141" s="18"/>
    </row>
    <row r="142" spans="1:55">
      <c r="A142" s="17"/>
      <c r="B142" s="18"/>
      <c r="C142" s="18"/>
      <c r="D142" s="18"/>
      <c r="E142" s="18"/>
      <c r="F142" s="18"/>
      <c r="G142" s="18"/>
      <c r="H142" s="18"/>
      <c r="I142" s="18"/>
      <c r="J142" s="18"/>
      <c r="K142" s="18"/>
      <c r="L142" s="18"/>
      <c r="M142" s="18"/>
      <c r="N142" s="18"/>
      <c r="O142" s="18"/>
      <c r="P142" s="18"/>
      <c r="Q142" s="18"/>
      <c r="R142" s="18"/>
      <c r="S142" s="17"/>
      <c r="T142" s="17"/>
      <c r="U142" s="18"/>
      <c r="V142" s="18"/>
      <c r="W142" s="21"/>
      <c r="X142" s="21"/>
      <c r="Y142" s="18"/>
      <c r="Z142" s="21"/>
      <c r="AA142" s="21"/>
      <c r="AB142" s="21"/>
      <c r="AC142" s="18"/>
      <c r="AD142" s="18"/>
      <c r="AE142" s="18"/>
      <c r="AF142" s="18"/>
      <c r="AG142" s="18"/>
      <c r="AH142" s="17"/>
      <c r="AI142" s="18"/>
      <c r="AK142" s="19"/>
      <c r="AP142" s="18"/>
      <c r="AQ142" s="19"/>
      <c r="AT142" s="21"/>
      <c r="AU142" s="21"/>
      <c r="AV142" s="21"/>
      <c r="AX142" s="18"/>
      <c r="AZ142" s="18"/>
      <c r="BA142" s="18"/>
      <c r="BB142" s="18"/>
      <c r="BC142" s="18"/>
    </row>
    <row r="143" spans="1:55">
      <c r="A143" s="17"/>
      <c r="B143" s="18"/>
      <c r="C143" s="18"/>
      <c r="D143" s="18"/>
      <c r="E143" s="18"/>
      <c r="F143" s="18"/>
      <c r="G143" s="18"/>
      <c r="H143" s="18"/>
      <c r="I143" s="18"/>
      <c r="J143" s="18"/>
      <c r="K143" s="18"/>
      <c r="L143" s="18"/>
      <c r="M143" s="18"/>
      <c r="N143" s="18"/>
      <c r="O143" s="18"/>
      <c r="P143" s="18"/>
      <c r="Q143" s="18"/>
      <c r="R143" s="18"/>
      <c r="S143" s="17"/>
      <c r="T143" s="17"/>
      <c r="U143" s="18"/>
      <c r="V143" s="18"/>
      <c r="W143" s="21"/>
      <c r="X143" s="21"/>
      <c r="Y143" s="18"/>
      <c r="Z143" s="21"/>
      <c r="AA143" s="21"/>
      <c r="AB143" s="21"/>
      <c r="AC143" s="18"/>
      <c r="AD143" s="18"/>
      <c r="AE143" s="18"/>
      <c r="AF143" s="18"/>
      <c r="AG143" s="18"/>
      <c r="AH143" s="17"/>
      <c r="AI143" s="18"/>
      <c r="AK143" s="19"/>
      <c r="AP143" s="18"/>
      <c r="AQ143" s="19"/>
      <c r="AT143" s="21"/>
      <c r="AU143" s="21"/>
      <c r="AV143" s="21"/>
      <c r="AX143" s="18"/>
      <c r="AZ143" s="18"/>
      <c r="BA143" s="18"/>
      <c r="BB143" s="18"/>
      <c r="BC143" s="18"/>
    </row>
    <row r="144" spans="1:55">
      <c r="A144" s="17"/>
      <c r="B144" s="18"/>
      <c r="C144" s="18"/>
      <c r="D144" s="18"/>
      <c r="E144" s="18"/>
      <c r="F144" s="18"/>
      <c r="G144" s="18"/>
      <c r="H144" s="18"/>
      <c r="I144" s="18"/>
      <c r="J144" s="18"/>
      <c r="K144" s="18"/>
      <c r="L144" s="18"/>
      <c r="M144" s="18"/>
      <c r="N144" s="18"/>
      <c r="O144" s="18"/>
      <c r="P144" s="18"/>
      <c r="Q144" s="18"/>
      <c r="R144" s="18"/>
      <c r="S144" s="17"/>
      <c r="T144" s="17"/>
      <c r="U144" s="18"/>
      <c r="V144" s="18"/>
      <c r="W144" s="21"/>
      <c r="X144" s="21"/>
      <c r="Y144" s="18"/>
      <c r="Z144" s="21"/>
      <c r="AA144" s="21"/>
      <c r="AB144" s="21"/>
      <c r="AC144" s="18"/>
      <c r="AD144" s="18"/>
      <c r="AE144" s="18"/>
      <c r="AF144" s="18"/>
      <c r="AG144" s="18"/>
      <c r="AH144" s="17"/>
      <c r="AI144" s="18"/>
      <c r="AK144" s="19"/>
      <c r="AP144" s="18"/>
      <c r="AQ144" s="19"/>
      <c r="AT144" s="21"/>
      <c r="AU144" s="21"/>
      <c r="AV144" s="21"/>
      <c r="AX144" s="18"/>
      <c r="AZ144" s="18"/>
      <c r="BA144" s="18"/>
      <c r="BB144" s="18"/>
      <c r="BC144" s="18"/>
    </row>
    <row r="145" spans="1:55">
      <c r="A145" s="17"/>
      <c r="B145" s="18"/>
      <c r="C145" s="18"/>
      <c r="D145" s="18"/>
      <c r="E145" s="18"/>
      <c r="F145" s="18"/>
      <c r="G145" s="18"/>
      <c r="H145" s="18"/>
      <c r="I145" s="18"/>
      <c r="J145" s="18"/>
      <c r="K145" s="18"/>
      <c r="L145" s="18"/>
      <c r="M145" s="18"/>
      <c r="N145" s="18"/>
      <c r="O145" s="18"/>
      <c r="P145" s="18"/>
      <c r="Q145" s="18"/>
      <c r="R145" s="18"/>
      <c r="S145" s="17"/>
      <c r="T145" s="17"/>
      <c r="U145" s="18"/>
      <c r="V145" s="18"/>
      <c r="W145" s="21"/>
      <c r="X145" s="21"/>
      <c r="Y145" s="18"/>
      <c r="Z145" s="21"/>
      <c r="AA145" s="21"/>
      <c r="AB145" s="21"/>
      <c r="AC145" s="18"/>
      <c r="AD145" s="18"/>
      <c r="AE145" s="18"/>
      <c r="AF145" s="18"/>
      <c r="AG145" s="18"/>
      <c r="AH145" s="17"/>
      <c r="AI145" s="18"/>
      <c r="AK145" s="19"/>
      <c r="AP145" s="18"/>
      <c r="AQ145" s="19"/>
      <c r="AT145" s="21"/>
      <c r="AU145" s="21"/>
      <c r="AV145" s="21"/>
      <c r="AX145" s="18"/>
      <c r="AZ145" s="18"/>
      <c r="BA145" s="18"/>
      <c r="BB145" s="18"/>
      <c r="BC145" s="18"/>
    </row>
    <row r="146" spans="1:55">
      <c r="A146" s="17"/>
      <c r="B146" s="18"/>
      <c r="C146" s="18"/>
      <c r="D146" s="18"/>
      <c r="E146" s="18"/>
      <c r="F146" s="18"/>
      <c r="G146" s="18"/>
      <c r="H146" s="18"/>
      <c r="I146" s="18"/>
      <c r="J146" s="18"/>
      <c r="K146" s="18"/>
      <c r="L146" s="18"/>
      <c r="M146" s="18"/>
      <c r="N146" s="18"/>
      <c r="O146" s="18"/>
      <c r="P146" s="18"/>
      <c r="Q146" s="18"/>
      <c r="R146" s="18"/>
      <c r="S146" s="17"/>
      <c r="T146" s="17"/>
      <c r="U146" s="18"/>
      <c r="V146" s="18"/>
      <c r="W146" s="21"/>
      <c r="X146" s="21"/>
      <c r="Y146" s="18"/>
      <c r="Z146" s="21"/>
      <c r="AA146" s="21"/>
      <c r="AB146" s="21"/>
      <c r="AC146" s="18"/>
      <c r="AD146" s="18"/>
      <c r="AE146" s="18"/>
      <c r="AF146" s="18"/>
      <c r="AG146" s="18"/>
      <c r="AH146" s="17"/>
      <c r="AI146" s="18"/>
      <c r="AK146" s="19"/>
      <c r="AP146" s="18"/>
      <c r="AQ146" s="19"/>
      <c r="AT146" s="21"/>
      <c r="AU146" s="21"/>
      <c r="AV146" s="21"/>
      <c r="AX146" s="18"/>
      <c r="AZ146" s="18"/>
      <c r="BA146" s="18"/>
      <c r="BB146" s="18"/>
      <c r="BC146" s="18"/>
    </row>
    <row r="147" spans="1:55">
      <c r="A147" s="17"/>
      <c r="B147" s="18"/>
      <c r="C147" s="18"/>
      <c r="D147" s="18"/>
      <c r="E147" s="18"/>
      <c r="F147" s="18"/>
      <c r="G147" s="18"/>
      <c r="H147" s="18"/>
      <c r="I147" s="18"/>
      <c r="J147" s="18"/>
      <c r="K147" s="18"/>
      <c r="L147" s="18"/>
      <c r="M147" s="18"/>
      <c r="N147" s="18"/>
      <c r="O147" s="18"/>
      <c r="P147" s="18"/>
      <c r="Q147" s="18"/>
      <c r="R147" s="18"/>
      <c r="S147" s="17"/>
      <c r="T147" s="17"/>
      <c r="U147" s="18"/>
      <c r="V147" s="18"/>
      <c r="W147" s="21"/>
      <c r="X147" s="21"/>
      <c r="Y147" s="18"/>
      <c r="Z147" s="21"/>
      <c r="AA147" s="21"/>
      <c r="AB147" s="21"/>
      <c r="AC147" s="18"/>
      <c r="AD147" s="18"/>
      <c r="AE147" s="18"/>
      <c r="AF147" s="18"/>
      <c r="AG147" s="18"/>
      <c r="AH147" s="17"/>
      <c r="AI147" s="18"/>
      <c r="AK147" s="19"/>
      <c r="AP147" s="18"/>
      <c r="AQ147" s="19"/>
      <c r="AT147" s="21"/>
      <c r="AU147" s="21"/>
      <c r="AV147" s="21"/>
      <c r="AX147" s="18"/>
      <c r="AZ147" s="18"/>
      <c r="BA147" s="18"/>
      <c r="BB147" s="18"/>
      <c r="BC147" s="18"/>
    </row>
    <row r="148" spans="1:55">
      <c r="A148" s="17"/>
      <c r="B148" s="18"/>
      <c r="C148" s="18"/>
      <c r="D148" s="18"/>
      <c r="E148" s="18"/>
      <c r="F148" s="18"/>
      <c r="G148" s="18"/>
      <c r="H148" s="18"/>
      <c r="I148" s="18"/>
      <c r="J148" s="18"/>
      <c r="K148" s="18"/>
      <c r="L148" s="18"/>
      <c r="M148" s="18"/>
      <c r="N148" s="18"/>
      <c r="O148" s="18"/>
      <c r="P148" s="18"/>
      <c r="Q148" s="18"/>
      <c r="R148" s="18"/>
      <c r="S148" s="17"/>
      <c r="T148" s="17"/>
      <c r="U148" s="18"/>
      <c r="V148" s="18"/>
      <c r="W148" s="21"/>
      <c r="X148" s="21"/>
      <c r="Y148" s="18"/>
      <c r="Z148" s="21"/>
      <c r="AA148" s="21"/>
      <c r="AB148" s="21"/>
      <c r="AC148" s="18"/>
      <c r="AD148" s="18"/>
      <c r="AE148" s="18"/>
      <c r="AF148" s="18"/>
      <c r="AG148" s="18"/>
      <c r="AH148" s="17"/>
      <c r="AI148" s="18"/>
      <c r="AK148" s="19"/>
      <c r="AP148" s="18"/>
      <c r="AQ148" s="19"/>
      <c r="AT148" s="21"/>
      <c r="AU148" s="21"/>
      <c r="AV148" s="21"/>
      <c r="AX148" s="18"/>
      <c r="AZ148" s="18"/>
      <c r="BA148" s="18"/>
      <c r="BB148" s="18"/>
      <c r="BC148" s="18"/>
    </row>
    <row r="149" spans="1:55">
      <c r="A149" s="17"/>
      <c r="B149" s="18"/>
      <c r="C149" s="18"/>
      <c r="D149" s="18"/>
      <c r="E149" s="18"/>
      <c r="F149" s="18"/>
      <c r="G149" s="18"/>
      <c r="H149" s="18"/>
      <c r="I149" s="18"/>
      <c r="J149" s="18"/>
      <c r="K149" s="18"/>
      <c r="L149" s="18"/>
      <c r="M149" s="18"/>
      <c r="N149" s="18"/>
      <c r="O149" s="18"/>
      <c r="P149" s="18"/>
      <c r="Q149" s="18"/>
      <c r="R149" s="18"/>
      <c r="S149" s="17"/>
      <c r="T149" s="17"/>
      <c r="U149" s="18"/>
      <c r="V149" s="18"/>
      <c r="W149" s="21"/>
      <c r="X149" s="21"/>
      <c r="Y149" s="18"/>
      <c r="Z149" s="21"/>
      <c r="AA149" s="21"/>
      <c r="AB149" s="21"/>
      <c r="AC149" s="18"/>
      <c r="AD149" s="18"/>
      <c r="AE149" s="18"/>
      <c r="AF149" s="18"/>
      <c r="AG149" s="18"/>
      <c r="AH149" s="17"/>
      <c r="AI149" s="18"/>
      <c r="AK149" s="19"/>
      <c r="AP149" s="18"/>
      <c r="AQ149" s="19"/>
      <c r="AT149" s="21"/>
      <c r="AU149" s="21"/>
      <c r="AV149" s="21"/>
      <c r="AX149" s="18"/>
      <c r="AZ149" s="18"/>
      <c r="BA149" s="18"/>
      <c r="BB149" s="18"/>
      <c r="BC149" s="18"/>
    </row>
    <row r="150" spans="1:55">
      <c r="A150" s="17"/>
      <c r="B150" s="18"/>
      <c r="C150" s="18"/>
      <c r="D150" s="18"/>
      <c r="E150" s="18"/>
      <c r="F150" s="18"/>
      <c r="G150" s="18"/>
      <c r="H150" s="18"/>
      <c r="I150" s="18"/>
      <c r="J150" s="18"/>
      <c r="K150" s="18"/>
      <c r="L150" s="18"/>
      <c r="M150" s="18"/>
      <c r="N150" s="18"/>
      <c r="O150" s="18"/>
      <c r="P150" s="18"/>
      <c r="Q150" s="18"/>
      <c r="R150" s="18"/>
      <c r="S150" s="17"/>
      <c r="T150" s="17"/>
      <c r="U150" s="18"/>
      <c r="V150" s="18"/>
      <c r="W150" s="21"/>
      <c r="X150" s="21"/>
      <c r="Y150" s="18"/>
      <c r="Z150" s="21"/>
      <c r="AA150" s="21"/>
      <c r="AB150" s="21"/>
      <c r="AC150" s="18"/>
      <c r="AD150" s="18"/>
      <c r="AE150" s="18"/>
      <c r="AF150" s="18"/>
      <c r="AG150" s="18"/>
      <c r="AH150" s="17"/>
      <c r="AI150" s="18"/>
      <c r="AK150" s="19"/>
      <c r="AP150" s="18"/>
      <c r="AQ150" s="19"/>
      <c r="AT150" s="21"/>
      <c r="AU150" s="21"/>
      <c r="AV150" s="21"/>
      <c r="AX150" s="18"/>
      <c r="AZ150" s="18"/>
      <c r="BA150" s="18"/>
      <c r="BB150" s="18"/>
      <c r="BC150" s="18"/>
    </row>
    <row r="151" spans="1:55">
      <c r="A151" s="17"/>
      <c r="B151" s="18"/>
      <c r="C151" s="18"/>
      <c r="D151" s="18"/>
      <c r="E151" s="18"/>
      <c r="F151" s="18"/>
      <c r="G151" s="18"/>
      <c r="H151" s="18"/>
      <c r="I151" s="18"/>
      <c r="J151" s="18"/>
      <c r="K151" s="18"/>
      <c r="L151" s="18"/>
      <c r="M151" s="18"/>
      <c r="N151" s="18"/>
      <c r="O151" s="18"/>
      <c r="P151" s="18"/>
      <c r="Q151" s="18"/>
      <c r="R151" s="18"/>
      <c r="S151" s="17"/>
      <c r="T151" s="17"/>
      <c r="U151" s="18"/>
      <c r="V151" s="18"/>
      <c r="W151" s="21"/>
      <c r="X151" s="21"/>
      <c r="Y151" s="18"/>
      <c r="Z151" s="21"/>
      <c r="AA151" s="21"/>
      <c r="AB151" s="21"/>
      <c r="AC151" s="18"/>
      <c r="AD151" s="18"/>
      <c r="AE151" s="18"/>
      <c r="AF151" s="18"/>
      <c r="AG151" s="18"/>
      <c r="AH151" s="17"/>
      <c r="AI151" s="18"/>
      <c r="AK151" s="19"/>
      <c r="AP151" s="18"/>
      <c r="AQ151" s="19"/>
      <c r="AT151" s="21"/>
      <c r="AU151" s="21"/>
      <c r="AV151" s="21"/>
      <c r="AX151" s="18"/>
      <c r="AZ151" s="18"/>
      <c r="BA151" s="18"/>
      <c r="BB151" s="18"/>
      <c r="BC151" s="18"/>
    </row>
    <row r="152" spans="1:55">
      <c r="A152" s="17"/>
      <c r="B152" s="18"/>
      <c r="C152" s="18"/>
      <c r="D152" s="18"/>
      <c r="E152" s="18"/>
      <c r="F152" s="18"/>
      <c r="G152" s="18"/>
      <c r="H152" s="18"/>
      <c r="I152" s="18"/>
      <c r="J152" s="18"/>
      <c r="K152" s="18"/>
      <c r="L152" s="18"/>
      <c r="M152" s="18"/>
      <c r="N152" s="18"/>
      <c r="O152" s="18"/>
      <c r="P152" s="18"/>
      <c r="Q152" s="18"/>
      <c r="R152" s="18"/>
      <c r="S152" s="17"/>
      <c r="T152" s="17"/>
      <c r="U152" s="18"/>
      <c r="V152" s="18"/>
      <c r="W152" s="21"/>
      <c r="X152" s="21"/>
      <c r="Y152" s="18"/>
      <c r="Z152" s="21"/>
      <c r="AA152" s="21"/>
      <c r="AB152" s="21"/>
      <c r="AC152" s="18"/>
      <c r="AD152" s="18"/>
      <c r="AE152" s="18"/>
      <c r="AF152" s="18"/>
      <c r="AG152" s="18"/>
      <c r="AH152" s="17"/>
      <c r="AI152" s="18"/>
      <c r="AK152" s="19"/>
      <c r="AP152" s="18"/>
      <c r="AQ152" s="19"/>
      <c r="AT152" s="21"/>
      <c r="AU152" s="21"/>
      <c r="AV152" s="21"/>
      <c r="AX152" s="18"/>
      <c r="AZ152" s="18"/>
      <c r="BA152" s="18"/>
      <c r="BB152" s="18"/>
      <c r="BC152" s="18"/>
    </row>
    <row r="153" spans="1:55">
      <c r="A153" s="17"/>
      <c r="B153" s="18"/>
      <c r="C153" s="18"/>
      <c r="D153" s="18"/>
      <c r="E153" s="18"/>
      <c r="F153" s="18"/>
      <c r="G153" s="18"/>
      <c r="H153" s="18"/>
      <c r="I153" s="18"/>
      <c r="J153" s="18"/>
      <c r="K153" s="18"/>
      <c r="L153" s="18"/>
      <c r="M153" s="18"/>
      <c r="N153" s="18"/>
      <c r="O153" s="18"/>
      <c r="P153" s="18"/>
      <c r="Q153" s="18"/>
      <c r="R153" s="18"/>
      <c r="S153" s="17"/>
      <c r="T153" s="17"/>
      <c r="U153" s="18"/>
      <c r="V153" s="18"/>
      <c r="W153" s="21"/>
      <c r="X153" s="21"/>
      <c r="Y153" s="18"/>
      <c r="Z153" s="21"/>
      <c r="AA153" s="21"/>
      <c r="AB153" s="21"/>
      <c r="AC153" s="18"/>
      <c r="AD153" s="18"/>
      <c r="AE153" s="18"/>
      <c r="AF153" s="18"/>
      <c r="AG153" s="18"/>
      <c r="AH153" s="17"/>
      <c r="AI153" s="18"/>
      <c r="AK153" s="19"/>
      <c r="AP153" s="18"/>
      <c r="AQ153" s="19"/>
      <c r="AT153" s="21"/>
      <c r="AU153" s="21"/>
      <c r="AV153" s="21"/>
      <c r="AX153" s="18"/>
      <c r="AZ153" s="18"/>
      <c r="BA153" s="18"/>
      <c r="BB153" s="18"/>
      <c r="BC153" s="18"/>
    </row>
    <row r="154" spans="1:55">
      <c r="A154" s="17"/>
      <c r="B154" s="18"/>
      <c r="C154" s="18"/>
      <c r="D154" s="18"/>
      <c r="E154" s="18"/>
      <c r="F154" s="18"/>
      <c r="G154" s="18"/>
      <c r="H154" s="18"/>
      <c r="I154" s="18"/>
      <c r="J154" s="18"/>
      <c r="K154" s="18"/>
      <c r="L154" s="18"/>
      <c r="M154" s="18"/>
      <c r="N154" s="18"/>
      <c r="O154" s="18"/>
      <c r="P154" s="18"/>
      <c r="Q154" s="18"/>
      <c r="R154" s="18"/>
      <c r="S154" s="17"/>
      <c r="T154" s="17"/>
      <c r="U154" s="18"/>
      <c r="V154" s="18"/>
      <c r="W154" s="21"/>
      <c r="X154" s="21"/>
      <c r="Y154" s="18"/>
      <c r="Z154" s="21"/>
      <c r="AA154" s="21"/>
      <c r="AB154" s="21"/>
      <c r="AC154" s="18"/>
      <c r="AD154" s="18"/>
      <c r="AE154" s="18"/>
      <c r="AF154" s="18"/>
      <c r="AG154" s="18"/>
      <c r="AH154" s="17"/>
      <c r="AI154" s="18"/>
      <c r="AK154" s="19"/>
      <c r="AP154" s="18"/>
      <c r="AQ154" s="19"/>
      <c r="AT154" s="21"/>
      <c r="AU154" s="21"/>
      <c r="AV154" s="21"/>
      <c r="AX154" s="18"/>
      <c r="AZ154" s="18"/>
      <c r="BA154" s="18"/>
      <c r="BB154" s="18"/>
      <c r="BC154" s="18"/>
    </row>
    <row r="155" spans="1:55">
      <c r="A155" s="17"/>
      <c r="B155" s="18"/>
      <c r="C155" s="18"/>
      <c r="D155" s="18"/>
      <c r="E155" s="18"/>
      <c r="F155" s="18"/>
      <c r="G155" s="18"/>
      <c r="H155" s="18"/>
      <c r="I155" s="18"/>
      <c r="J155" s="18"/>
      <c r="K155" s="18"/>
      <c r="L155" s="18"/>
      <c r="M155" s="18"/>
      <c r="N155" s="18"/>
      <c r="O155" s="18"/>
      <c r="P155" s="18"/>
      <c r="Q155" s="18"/>
      <c r="R155" s="18"/>
      <c r="S155" s="17"/>
      <c r="T155" s="17"/>
      <c r="U155" s="18"/>
      <c r="V155" s="18"/>
      <c r="W155" s="21"/>
      <c r="X155" s="21"/>
      <c r="Y155" s="18"/>
      <c r="Z155" s="21"/>
      <c r="AA155" s="21"/>
      <c r="AB155" s="21"/>
      <c r="AC155" s="18"/>
      <c r="AD155" s="18"/>
      <c r="AE155" s="18"/>
      <c r="AF155" s="18"/>
      <c r="AG155" s="18"/>
      <c r="AH155" s="17"/>
      <c r="AI155" s="18"/>
      <c r="AK155" s="19"/>
      <c r="AP155" s="18"/>
      <c r="AQ155" s="19"/>
      <c r="AT155" s="21"/>
      <c r="AU155" s="21"/>
      <c r="AV155" s="21"/>
      <c r="AX155" s="18"/>
      <c r="AZ155" s="18"/>
      <c r="BA155" s="18"/>
      <c r="BB155" s="18"/>
      <c r="BC155" s="18"/>
    </row>
    <row r="156" spans="1:55">
      <c r="A156" s="17"/>
      <c r="B156" s="18"/>
      <c r="C156" s="18"/>
      <c r="D156" s="18"/>
      <c r="E156" s="18"/>
      <c r="F156" s="18"/>
      <c r="G156" s="18"/>
      <c r="H156" s="18"/>
      <c r="I156" s="18"/>
      <c r="J156" s="18"/>
      <c r="K156" s="18"/>
      <c r="L156" s="18"/>
      <c r="M156" s="18"/>
      <c r="N156" s="18"/>
      <c r="O156" s="18"/>
      <c r="P156" s="18"/>
      <c r="Q156" s="18"/>
      <c r="R156" s="18"/>
      <c r="S156" s="17"/>
      <c r="T156" s="17"/>
      <c r="U156" s="18"/>
      <c r="V156" s="18"/>
      <c r="W156" s="21"/>
      <c r="X156" s="21"/>
      <c r="Y156" s="18"/>
      <c r="Z156" s="21"/>
      <c r="AA156" s="21"/>
      <c r="AB156" s="21"/>
      <c r="AC156" s="18"/>
      <c r="AD156" s="18"/>
      <c r="AE156" s="18"/>
      <c r="AF156" s="18"/>
      <c r="AG156" s="18"/>
      <c r="AH156" s="17"/>
      <c r="AI156" s="18"/>
      <c r="AK156" s="19"/>
      <c r="AP156" s="18"/>
      <c r="AQ156" s="19"/>
      <c r="AT156" s="21"/>
      <c r="AU156" s="21"/>
      <c r="AV156" s="21"/>
      <c r="AX156" s="18"/>
      <c r="AZ156" s="18"/>
      <c r="BA156" s="18"/>
      <c r="BB156" s="18"/>
      <c r="BC156" s="18"/>
    </row>
    <row r="157" spans="1:55">
      <c r="A157" s="17"/>
      <c r="B157" s="18"/>
      <c r="C157" s="18"/>
      <c r="D157" s="18"/>
      <c r="E157" s="18"/>
      <c r="F157" s="18"/>
      <c r="G157" s="18"/>
      <c r="H157" s="18"/>
      <c r="I157" s="18"/>
      <c r="J157" s="18"/>
      <c r="K157" s="18"/>
      <c r="L157" s="18"/>
      <c r="M157" s="18"/>
      <c r="N157" s="18"/>
      <c r="O157" s="18"/>
      <c r="P157" s="18"/>
      <c r="Q157" s="18"/>
      <c r="R157" s="18"/>
      <c r="S157" s="17"/>
      <c r="T157" s="17"/>
      <c r="U157" s="18"/>
      <c r="V157" s="18"/>
      <c r="W157" s="21"/>
      <c r="X157" s="21"/>
      <c r="Y157" s="18"/>
      <c r="Z157" s="21"/>
      <c r="AA157" s="21"/>
      <c r="AB157" s="21"/>
      <c r="AC157" s="18"/>
      <c r="AD157" s="18"/>
      <c r="AE157" s="18"/>
      <c r="AF157" s="18"/>
      <c r="AG157" s="18"/>
      <c r="AH157" s="17"/>
      <c r="AI157" s="18"/>
      <c r="AK157" s="19"/>
      <c r="AP157" s="18"/>
      <c r="AQ157" s="19"/>
      <c r="AT157" s="21"/>
      <c r="AU157" s="21"/>
      <c r="AV157" s="21"/>
      <c r="AX157" s="18"/>
      <c r="AZ157" s="18"/>
      <c r="BA157" s="18"/>
      <c r="BB157" s="18"/>
      <c r="BC157" s="18"/>
    </row>
    <row r="158" spans="1:55">
      <c r="A158" s="17"/>
      <c r="B158" s="18"/>
      <c r="C158" s="18"/>
      <c r="D158" s="18"/>
      <c r="E158" s="18"/>
      <c r="F158" s="18"/>
      <c r="G158" s="18"/>
      <c r="H158" s="18"/>
      <c r="I158" s="18"/>
      <c r="J158" s="18"/>
      <c r="K158" s="18"/>
      <c r="L158" s="18"/>
      <c r="M158" s="18"/>
      <c r="N158" s="18"/>
      <c r="O158" s="18"/>
      <c r="P158" s="18"/>
      <c r="Q158" s="18"/>
      <c r="R158" s="18"/>
      <c r="S158" s="17"/>
      <c r="T158" s="17"/>
      <c r="U158" s="18"/>
      <c r="V158" s="18"/>
      <c r="W158" s="21"/>
      <c r="X158" s="21"/>
      <c r="Y158" s="18"/>
      <c r="Z158" s="21"/>
      <c r="AA158" s="21"/>
      <c r="AB158" s="21"/>
      <c r="AC158" s="18"/>
      <c r="AD158" s="18"/>
      <c r="AE158" s="18"/>
      <c r="AF158" s="18"/>
      <c r="AG158" s="18"/>
      <c r="AH158" s="17"/>
      <c r="AI158" s="18"/>
      <c r="AK158" s="19"/>
      <c r="AP158" s="18"/>
      <c r="AQ158" s="19"/>
      <c r="AT158" s="21"/>
      <c r="AU158" s="21"/>
      <c r="AV158" s="21"/>
      <c r="AX158" s="18"/>
      <c r="AZ158" s="18"/>
      <c r="BA158" s="18"/>
      <c r="BB158" s="18"/>
      <c r="BC158" s="18"/>
    </row>
    <row r="159" spans="1:55">
      <c r="A159" s="17"/>
      <c r="B159" s="18"/>
      <c r="C159" s="18"/>
      <c r="D159" s="18"/>
      <c r="E159" s="18"/>
      <c r="F159" s="18"/>
      <c r="G159" s="18"/>
      <c r="H159" s="18"/>
      <c r="I159" s="18"/>
      <c r="J159" s="18"/>
      <c r="K159" s="18"/>
      <c r="L159" s="18"/>
      <c r="M159" s="18"/>
      <c r="N159" s="18"/>
      <c r="O159" s="18"/>
      <c r="P159" s="18"/>
      <c r="Q159" s="18"/>
      <c r="R159" s="18"/>
      <c r="S159" s="17"/>
      <c r="T159" s="17"/>
      <c r="U159" s="18"/>
      <c r="V159" s="18"/>
      <c r="W159" s="21"/>
      <c r="X159" s="21"/>
      <c r="Y159" s="18"/>
      <c r="Z159" s="21"/>
      <c r="AA159" s="21"/>
      <c r="AB159" s="21"/>
      <c r="AC159" s="18"/>
      <c r="AD159" s="18"/>
      <c r="AE159" s="18"/>
      <c r="AF159" s="18"/>
      <c r="AG159" s="18"/>
      <c r="AH159" s="17"/>
      <c r="AI159" s="18"/>
      <c r="AK159" s="19"/>
      <c r="AP159" s="18"/>
      <c r="AQ159" s="19"/>
      <c r="AT159" s="21"/>
      <c r="AU159" s="21"/>
      <c r="AV159" s="21"/>
      <c r="AX159" s="18"/>
      <c r="AZ159" s="18"/>
      <c r="BA159" s="18"/>
      <c r="BB159" s="18"/>
      <c r="BC159" s="18"/>
    </row>
    <row r="160" spans="1:55">
      <c r="A160" s="17"/>
      <c r="B160" s="18"/>
      <c r="C160" s="18"/>
      <c r="D160" s="18"/>
      <c r="E160" s="18"/>
      <c r="F160" s="18"/>
      <c r="G160" s="18"/>
      <c r="H160" s="18"/>
      <c r="I160" s="18"/>
      <c r="J160" s="18"/>
      <c r="K160" s="18"/>
      <c r="L160" s="18"/>
      <c r="M160" s="18"/>
      <c r="N160" s="18"/>
      <c r="O160" s="18"/>
      <c r="P160" s="18"/>
      <c r="Q160" s="18"/>
      <c r="R160" s="18"/>
      <c r="S160" s="17"/>
      <c r="T160" s="17"/>
      <c r="U160" s="18"/>
      <c r="V160" s="18"/>
      <c r="W160" s="21"/>
      <c r="X160" s="21"/>
      <c r="Y160" s="18"/>
      <c r="Z160" s="21"/>
      <c r="AA160" s="21"/>
      <c r="AB160" s="21"/>
      <c r="AC160" s="18"/>
      <c r="AD160" s="18"/>
      <c r="AE160" s="18"/>
      <c r="AF160" s="18"/>
      <c r="AG160" s="18"/>
      <c r="AH160" s="17"/>
      <c r="AI160" s="18"/>
      <c r="AK160" s="19"/>
      <c r="AP160" s="18"/>
      <c r="AQ160" s="19"/>
      <c r="AT160" s="21"/>
      <c r="AU160" s="21"/>
      <c r="AV160" s="21"/>
      <c r="AX160" s="18"/>
      <c r="AZ160" s="18"/>
      <c r="BA160" s="18"/>
      <c r="BB160" s="18"/>
      <c r="BC160" s="18"/>
    </row>
    <row r="161" spans="1:55">
      <c r="A161" s="17"/>
      <c r="B161" s="18"/>
      <c r="C161" s="18"/>
      <c r="D161" s="18"/>
      <c r="E161" s="18"/>
      <c r="F161" s="18"/>
      <c r="G161" s="18"/>
      <c r="H161" s="18"/>
      <c r="I161" s="18"/>
      <c r="J161" s="18"/>
      <c r="K161" s="18"/>
      <c r="L161" s="18"/>
      <c r="M161" s="18"/>
      <c r="N161" s="18"/>
      <c r="O161" s="18"/>
      <c r="P161" s="18"/>
      <c r="Q161" s="18"/>
      <c r="R161" s="18"/>
      <c r="S161" s="17"/>
      <c r="T161" s="17"/>
      <c r="U161" s="18"/>
      <c r="V161" s="18"/>
      <c r="W161" s="21"/>
      <c r="X161" s="21"/>
      <c r="Y161" s="18"/>
      <c r="Z161" s="21"/>
      <c r="AA161" s="21"/>
      <c r="AB161" s="21"/>
      <c r="AC161" s="18"/>
      <c r="AD161" s="18"/>
      <c r="AE161" s="18"/>
      <c r="AF161" s="18"/>
      <c r="AG161" s="18"/>
      <c r="AH161" s="17"/>
      <c r="AI161" s="18"/>
      <c r="AK161" s="19"/>
      <c r="AP161" s="18"/>
      <c r="AQ161" s="19"/>
      <c r="AT161" s="21"/>
      <c r="AU161" s="21"/>
      <c r="AV161" s="21"/>
      <c r="AX161" s="18"/>
      <c r="AZ161" s="18"/>
      <c r="BA161" s="18"/>
      <c r="BB161" s="18"/>
      <c r="BC161" s="18"/>
    </row>
    <row r="162" spans="1:55">
      <c r="A162" s="17"/>
      <c r="B162" s="18"/>
      <c r="C162" s="18"/>
      <c r="D162" s="18"/>
      <c r="E162" s="18"/>
      <c r="F162" s="18"/>
      <c r="G162" s="18"/>
      <c r="H162" s="18"/>
      <c r="I162" s="18"/>
      <c r="J162" s="18"/>
      <c r="K162" s="18"/>
      <c r="L162" s="18"/>
      <c r="M162" s="18"/>
      <c r="N162" s="18"/>
      <c r="O162" s="18"/>
      <c r="P162" s="18"/>
      <c r="Q162" s="18"/>
      <c r="R162" s="18"/>
      <c r="S162" s="17"/>
      <c r="T162" s="17"/>
      <c r="U162" s="18"/>
      <c r="V162" s="18"/>
      <c r="W162" s="21"/>
      <c r="X162" s="21"/>
      <c r="Y162" s="18"/>
      <c r="Z162" s="21"/>
      <c r="AA162" s="21"/>
      <c r="AB162" s="21"/>
      <c r="AC162" s="18"/>
      <c r="AD162" s="18"/>
      <c r="AE162" s="18"/>
      <c r="AF162" s="18"/>
      <c r="AG162" s="18"/>
      <c r="AH162" s="17"/>
      <c r="AI162" s="18"/>
      <c r="AK162" s="19"/>
      <c r="AP162" s="18"/>
      <c r="AQ162" s="19"/>
      <c r="AT162" s="21"/>
      <c r="AU162" s="21"/>
      <c r="AV162" s="21"/>
      <c r="AX162" s="18"/>
      <c r="AZ162" s="18"/>
      <c r="BA162" s="18"/>
      <c r="BB162" s="18"/>
      <c r="BC162" s="18"/>
    </row>
    <row r="163" spans="1:55">
      <c r="A163" s="17"/>
      <c r="B163" s="18"/>
      <c r="C163" s="18"/>
      <c r="D163" s="18"/>
      <c r="E163" s="18"/>
      <c r="F163" s="18"/>
      <c r="G163" s="18"/>
      <c r="H163" s="18"/>
      <c r="I163" s="18"/>
      <c r="J163" s="18"/>
      <c r="K163" s="18"/>
      <c r="L163" s="18"/>
      <c r="M163" s="18"/>
      <c r="N163" s="18"/>
      <c r="O163" s="18"/>
      <c r="P163" s="18"/>
      <c r="Q163" s="18"/>
      <c r="R163" s="18"/>
      <c r="S163" s="17"/>
      <c r="T163" s="17"/>
      <c r="U163" s="18"/>
      <c r="V163" s="18"/>
      <c r="W163" s="21"/>
      <c r="X163" s="21"/>
      <c r="Y163" s="18"/>
      <c r="Z163" s="21"/>
      <c r="AA163" s="21"/>
      <c r="AB163" s="21"/>
      <c r="AC163" s="18"/>
      <c r="AD163" s="18"/>
      <c r="AE163" s="18"/>
      <c r="AF163" s="18"/>
      <c r="AG163" s="18"/>
      <c r="AH163" s="17"/>
      <c r="AI163" s="18"/>
      <c r="AK163" s="19"/>
      <c r="AP163" s="18"/>
      <c r="AQ163" s="19"/>
      <c r="AT163" s="21"/>
      <c r="AU163" s="21"/>
      <c r="AV163" s="21"/>
      <c r="AX163" s="18"/>
      <c r="AZ163" s="18"/>
      <c r="BA163" s="18"/>
      <c r="BB163" s="18"/>
      <c r="BC163" s="18"/>
    </row>
    <row r="164" spans="1:55">
      <c r="A164" s="17"/>
      <c r="B164" s="18"/>
      <c r="C164" s="18"/>
      <c r="D164" s="18"/>
      <c r="E164" s="18"/>
      <c r="F164" s="18"/>
      <c r="G164" s="18"/>
      <c r="H164" s="18"/>
      <c r="I164" s="18"/>
      <c r="J164" s="18"/>
      <c r="K164" s="18"/>
      <c r="L164" s="18"/>
      <c r="M164" s="18"/>
      <c r="N164" s="18"/>
      <c r="O164" s="18"/>
      <c r="P164" s="18"/>
      <c r="Q164" s="18"/>
      <c r="R164" s="18"/>
      <c r="S164" s="17"/>
      <c r="T164" s="17"/>
      <c r="U164" s="18"/>
      <c r="V164" s="18"/>
      <c r="W164" s="21"/>
      <c r="X164" s="21"/>
      <c r="Y164" s="18"/>
      <c r="Z164" s="21"/>
      <c r="AA164" s="21"/>
      <c r="AB164" s="21"/>
      <c r="AC164" s="18"/>
      <c r="AD164" s="18"/>
      <c r="AE164" s="18"/>
      <c r="AF164" s="18"/>
      <c r="AG164" s="18"/>
      <c r="AH164" s="17"/>
      <c r="AI164" s="18"/>
      <c r="AK164" s="19"/>
      <c r="AP164" s="18"/>
      <c r="AQ164" s="19"/>
      <c r="AT164" s="21"/>
      <c r="AU164" s="21"/>
      <c r="AV164" s="21"/>
      <c r="AX164" s="18"/>
      <c r="AZ164" s="18"/>
      <c r="BA164" s="18"/>
      <c r="BB164" s="18"/>
      <c r="BC164" s="18"/>
    </row>
    <row r="165" spans="1:55">
      <c r="A165" s="17"/>
      <c r="B165" s="18"/>
      <c r="C165" s="18"/>
      <c r="D165" s="18"/>
      <c r="E165" s="18"/>
      <c r="F165" s="18"/>
      <c r="G165" s="18"/>
      <c r="H165" s="18"/>
      <c r="I165" s="18"/>
      <c r="J165" s="18"/>
      <c r="K165" s="18"/>
      <c r="L165" s="18"/>
      <c r="M165" s="18"/>
      <c r="N165" s="18"/>
      <c r="O165" s="18"/>
      <c r="P165" s="18"/>
      <c r="Q165" s="18"/>
      <c r="R165" s="18"/>
      <c r="S165" s="17"/>
      <c r="T165" s="17"/>
      <c r="U165" s="18"/>
      <c r="V165" s="18"/>
      <c r="W165" s="21"/>
      <c r="X165" s="21"/>
      <c r="Y165" s="18"/>
      <c r="Z165" s="21"/>
      <c r="AA165" s="21"/>
      <c r="AB165" s="21"/>
      <c r="AC165" s="18"/>
      <c r="AD165" s="18"/>
      <c r="AE165" s="18"/>
      <c r="AF165" s="18"/>
      <c r="AG165" s="18"/>
      <c r="AH165" s="17"/>
      <c r="AI165" s="18"/>
      <c r="AK165" s="19"/>
      <c r="AP165" s="18"/>
      <c r="AQ165" s="19"/>
      <c r="AT165" s="21"/>
      <c r="AU165" s="21"/>
      <c r="AV165" s="21"/>
      <c r="AX165" s="18"/>
      <c r="AZ165" s="18"/>
      <c r="BA165" s="18"/>
      <c r="BB165" s="18"/>
      <c r="BC165" s="18"/>
    </row>
    <row r="166" spans="1:55">
      <c r="A166" s="17"/>
      <c r="B166" s="18"/>
      <c r="C166" s="18"/>
      <c r="D166" s="18"/>
      <c r="E166" s="18"/>
      <c r="F166" s="18"/>
      <c r="G166" s="18"/>
      <c r="H166" s="18"/>
      <c r="I166" s="18"/>
      <c r="J166" s="18"/>
      <c r="K166" s="18"/>
      <c r="L166" s="18"/>
      <c r="M166" s="18"/>
      <c r="N166" s="18"/>
      <c r="O166" s="18"/>
      <c r="P166" s="18"/>
      <c r="Q166" s="18"/>
      <c r="R166" s="18"/>
      <c r="S166" s="17"/>
      <c r="T166" s="17"/>
      <c r="U166" s="18"/>
      <c r="V166" s="18"/>
      <c r="W166" s="21"/>
      <c r="X166" s="21"/>
      <c r="Y166" s="18"/>
      <c r="Z166" s="21"/>
      <c r="AA166" s="21"/>
      <c r="AB166" s="21"/>
      <c r="AC166" s="18"/>
      <c r="AD166" s="18"/>
      <c r="AE166" s="18"/>
      <c r="AF166" s="18"/>
      <c r="AG166" s="18"/>
      <c r="AH166" s="17"/>
      <c r="AI166" s="18"/>
      <c r="AK166" s="19"/>
      <c r="AP166" s="18"/>
      <c r="AQ166" s="19"/>
      <c r="AT166" s="21"/>
      <c r="AU166" s="21"/>
      <c r="AV166" s="21"/>
      <c r="AX166" s="18"/>
      <c r="AZ166" s="18"/>
      <c r="BA166" s="18"/>
      <c r="BB166" s="18"/>
      <c r="BC166" s="18"/>
    </row>
    <row r="167" spans="1:55">
      <c r="A167" s="17"/>
      <c r="B167" s="18"/>
      <c r="C167" s="18"/>
      <c r="D167" s="18"/>
      <c r="E167" s="18"/>
      <c r="F167" s="18"/>
      <c r="G167" s="18"/>
      <c r="H167" s="18"/>
      <c r="I167" s="18"/>
      <c r="J167" s="18"/>
      <c r="K167" s="18"/>
      <c r="L167" s="18"/>
      <c r="M167" s="18"/>
      <c r="N167" s="18"/>
      <c r="O167" s="18"/>
      <c r="P167" s="18"/>
      <c r="Q167" s="18"/>
      <c r="R167" s="18"/>
      <c r="S167" s="17"/>
      <c r="T167" s="17"/>
      <c r="U167" s="18"/>
      <c r="V167" s="18"/>
      <c r="W167" s="21"/>
      <c r="X167" s="21"/>
      <c r="Y167" s="18"/>
      <c r="Z167" s="21"/>
      <c r="AA167" s="21"/>
      <c r="AB167" s="21"/>
      <c r="AC167" s="18"/>
      <c r="AD167" s="18"/>
      <c r="AE167" s="18"/>
      <c r="AF167" s="18"/>
      <c r="AG167" s="18"/>
      <c r="AH167" s="17"/>
      <c r="AI167" s="18"/>
      <c r="AK167" s="19"/>
      <c r="AP167" s="18"/>
      <c r="AQ167" s="19"/>
      <c r="AT167" s="21"/>
      <c r="AU167" s="21"/>
      <c r="AV167" s="21"/>
      <c r="AX167" s="18"/>
      <c r="AZ167" s="18"/>
      <c r="BA167" s="18"/>
      <c r="BB167" s="18"/>
      <c r="BC167" s="18"/>
    </row>
    <row r="168" spans="1:55">
      <c r="A168" s="17"/>
      <c r="B168" s="18"/>
      <c r="C168" s="18"/>
      <c r="D168" s="18"/>
      <c r="E168" s="18"/>
      <c r="F168" s="18"/>
      <c r="G168" s="18"/>
      <c r="H168" s="18"/>
      <c r="I168" s="18"/>
      <c r="J168" s="18"/>
      <c r="K168" s="18"/>
      <c r="L168" s="18"/>
      <c r="M168" s="18"/>
      <c r="N168" s="18"/>
      <c r="O168" s="18"/>
      <c r="P168" s="18"/>
      <c r="Q168" s="18"/>
      <c r="R168" s="18"/>
      <c r="S168" s="17"/>
      <c r="T168" s="17"/>
      <c r="U168" s="18"/>
      <c r="V168" s="18"/>
      <c r="W168" s="21"/>
      <c r="X168" s="21"/>
      <c r="Y168" s="18"/>
      <c r="Z168" s="21"/>
      <c r="AA168" s="21"/>
      <c r="AB168" s="21"/>
      <c r="AC168" s="18"/>
      <c r="AD168" s="18"/>
      <c r="AE168" s="18"/>
      <c r="AF168" s="18"/>
      <c r="AG168" s="18"/>
      <c r="AH168" s="17"/>
      <c r="AI168" s="18"/>
      <c r="AK168" s="19"/>
      <c r="AP168" s="18"/>
      <c r="AQ168" s="19"/>
      <c r="AT168" s="21"/>
      <c r="AU168" s="21"/>
      <c r="AV168" s="21"/>
      <c r="AX168" s="18"/>
      <c r="AZ168" s="18"/>
      <c r="BA168" s="18"/>
      <c r="BB168" s="18"/>
      <c r="BC168" s="18"/>
    </row>
    <row r="169" spans="1:55">
      <c r="A169" s="17"/>
      <c r="B169" s="18"/>
      <c r="C169" s="18"/>
      <c r="D169" s="18"/>
      <c r="E169" s="18"/>
      <c r="F169" s="18"/>
      <c r="G169" s="18"/>
      <c r="H169" s="18"/>
      <c r="I169" s="18"/>
      <c r="J169" s="18"/>
      <c r="K169" s="18"/>
      <c r="L169" s="18"/>
      <c r="M169" s="18"/>
      <c r="N169" s="18"/>
      <c r="O169" s="18"/>
      <c r="P169" s="18"/>
      <c r="Q169" s="18"/>
      <c r="R169" s="18"/>
      <c r="S169" s="17"/>
      <c r="T169" s="17"/>
      <c r="U169" s="18"/>
      <c r="V169" s="18"/>
      <c r="W169" s="21"/>
      <c r="X169" s="21"/>
      <c r="Y169" s="18"/>
      <c r="Z169" s="21"/>
      <c r="AA169" s="21"/>
      <c r="AB169" s="21"/>
      <c r="AC169" s="18"/>
      <c r="AD169" s="18"/>
      <c r="AE169" s="18"/>
      <c r="AF169" s="18"/>
      <c r="AG169" s="18"/>
      <c r="AH169" s="17"/>
      <c r="AI169" s="18"/>
      <c r="AK169" s="19"/>
      <c r="AP169" s="18"/>
      <c r="AQ169" s="19"/>
      <c r="AT169" s="21"/>
      <c r="AU169" s="21"/>
      <c r="AV169" s="21"/>
      <c r="AX169" s="18"/>
      <c r="AZ169" s="18"/>
      <c r="BA169" s="18"/>
      <c r="BB169" s="18"/>
      <c r="BC169" s="18"/>
    </row>
    <row r="170" spans="1:55">
      <c r="A170" s="17"/>
      <c r="B170" s="18"/>
      <c r="C170" s="18"/>
      <c r="D170" s="18"/>
      <c r="E170" s="18"/>
      <c r="F170" s="18"/>
      <c r="G170" s="18"/>
      <c r="H170" s="18"/>
      <c r="I170" s="18"/>
      <c r="J170" s="18"/>
      <c r="K170" s="18"/>
      <c r="L170" s="18"/>
      <c r="M170" s="18"/>
      <c r="N170" s="18"/>
      <c r="O170" s="18"/>
      <c r="P170" s="18"/>
      <c r="Q170" s="18"/>
      <c r="R170" s="18"/>
      <c r="S170" s="17"/>
      <c r="T170" s="17"/>
      <c r="U170" s="18"/>
      <c r="V170" s="18"/>
      <c r="W170" s="21"/>
      <c r="X170" s="21"/>
      <c r="Y170" s="18"/>
      <c r="Z170" s="21"/>
      <c r="AA170" s="21"/>
      <c r="AB170" s="21"/>
      <c r="AC170" s="18"/>
      <c r="AD170" s="18"/>
      <c r="AE170" s="18"/>
      <c r="AF170" s="18"/>
      <c r="AG170" s="18"/>
      <c r="AH170" s="17"/>
      <c r="AI170" s="18"/>
      <c r="AK170" s="19"/>
      <c r="AP170" s="18"/>
      <c r="AQ170" s="19"/>
      <c r="AT170" s="21"/>
      <c r="AU170" s="21"/>
      <c r="AV170" s="21"/>
      <c r="AX170" s="18"/>
      <c r="AZ170" s="18"/>
      <c r="BA170" s="18"/>
      <c r="BB170" s="18"/>
      <c r="BC170" s="18"/>
    </row>
    <row r="171" spans="1:55">
      <c r="A171" s="17"/>
      <c r="B171" s="18"/>
      <c r="C171" s="18"/>
      <c r="D171" s="18"/>
      <c r="E171" s="18"/>
      <c r="F171" s="18"/>
      <c r="G171" s="18"/>
      <c r="H171" s="18"/>
      <c r="I171" s="18"/>
      <c r="J171" s="18"/>
      <c r="K171" s="18"/>
      <c r="L171" s="18"/>
      <c r="M171" s="18"/>
      <c r="N171" s="18"/>
      <c r="O171" s="18"/>
      <c r="P171" s="18"/>
      <c r="Q171" s="18"/>
      <c r="R171" s="18"/>
      <c r="S171" s="17"/>
      <c r="T171" s="17"/>
      <c r="U171" s="18"/>
      <c r="V171" s="18"/>
      <c r="W171" s="21"/>
      <c r="X171" s="21"/>
      <c r="Y171" s="18"/>
      <c r="Z171" s="21"/>
      <c r="AA171" s="21"/>
      <c r="AB171" s="21"/>
      <c r="AC171" s="18"/>
      <c r="AD171" s="18"/>
      <c r="AE171" s="18"/>
      <c r="AF171" s="18"/>
      <c r="AG171" s="18"/>
      <c r="AH171" s="17"/>
      <c r="AI171" s="18"/>
      <c r="AK171" s="19"/>
      <c r="AP171" s="18"/>
      <c r="AQ171" s="19"/>
      <c r="AT171" s="21"/>
      <c r="AU171" s="21"/>
      <c r="AV171" s="21"/>
      <c r="AX171" s="18"/>
      <c r="AZ171" s="18"/>
      <c r="BA171" s="18"/>
      <c r="BB171" s="18"/>
      <c r="BC171" s="18"/>
    </row>
    <row r="172" spans="1:55">
      <c r="A172" s="17"/>
      <c r="B172" s="18"/>
      <c r="C172" s="18"/>
      <c r="D172" s="18"/>
      <c r="E172" s="18"/>
      <c r="F172" s="18"/>
      <c r="G172" s="18"/>
      <c r="H172" s="18"/>
      <c r="I172" s="18"/>
      <c r="J172" s="18"/>
      <c r="K172" s="18"/>
      <c r="L172" s="18"/>
      <c r="M172" s="18"/>
      <c r="N172" s="18"/>
      <c r="O172" s="18"/>
      <c r="P172" s="18"/>
      <c r="Q172" s="18"/>
      <c r="R172" s="18"/>
      <c r="S172" s="17"/>
      <c r="T172" s="17"/>
      <c r="U172" s="18"/>
      <c r="V172" s="18"/>
      <c r="W172" s="21"/>
      <c r="X172" s="21"/>
      <c r="Y172" s="18"/>
      <c r="Z172" s="21"/>
      <c r="AA172" s="21"/>
      <c r="AB172" s="21"/>
      <c r="AC172" s="18"/>
      <c r="AD172" s="18"/>
      <c r="AE172" s="18"/>
      <c r="AF172" s="18"/>
      <c r="AG172" s="18"/>
      <c r="AH172" s="17"/>
      <c r="AI172" s="18"/>
      <c r="AK172" s="19"/>
      <c r="AP172" s="18"/>
      <c r="AQ172" s="19"/>
      <c r="AT172" s="21"/>
      <c r="AU172" s="21"/>
      <c r="AV172" s="21"/>
      <c r="AX172" s="18"/>
      <c r="AZ172" s="18"/>
      <c r="BA172" s="18"/>
      <c r="BB172" s="18"/>
      <c r="BC172" s="18"/>
    </row>
    <row r="173" spans="1:55">
      <c r="A173" s="17"/>
      <c r="B173" s="18"/>
      <c r="C173" s="18"/>
      <c r="D173" s="18"/>
      <c r="E173" s="18"/>
      <c r="F173" s="18"/>
      <c r="G173" s="18"/>
      <c r="H173" s="18"/>
      <c r="I173" s="18"/>
      <c r="J173" s="18"/>
      <c r="K173" s="18"/>
      <c r="L173" s="18"/>
      <c r="M173" s="18"/>
      <c r="N173" s="18"/>
      <c r="O173" s="18"/>
      <c r="P173" s="18"/>
      <c r="Q173" s="18"/>
      <c r="R173" s="18"/>
      <c r="S173" s="17"/>
      <c r="T173" s="17"/>
      <c r="U173" s="18"/>
      <c r="V173" s="18"/>
      <c r="W173" s="21"/>
      <c r="X173" s="21"/>
      <c r="Y173" s="18"/>
      <c r="Z173" s="21"/>
      <c r="AA173" s="21"/>
      <c r="AB173" s="21"/>
      <c r="AC173" s="18"/>
      <c r="AD173" s="18"/>
      <c r="AE173" s="18"/>
      <c r="AF173" s="18"/>
      <c r="AG173" s="18"/>
      <c r="AH173" s="17"/>
      <c r="AI173" s="18"/>
      <c r="AK173" s="19"/>
      <c r="AP173" s="18"/>
      <c r="AQ173" s="19"/>
      <c r="AT173" s="21"/>
      <c r="AU173" s="21"/>
      <c r="AV173" s="21"/>
      <c r="AX173" s="18"/>
      <c r="AZ173" s="18"/>
      <c r="BA173" s="18"/>
      <c r="BB173" s="18"/>
      <c r="BC173" s="18"/>
    </row>
    <row r="174" spans="1:55">
      <c r="A174" s="17"/>
      <c r="B174" s="18"/>
      <c r="C174" s="18"/>
      <c r="D174" s="18"/>
      <c r="E174" s="18"/>
      <c r="F174" s="18"/>
      <c r="G174" s="18"/>
      <c r="H174" s="18"/>
      <c r="I174" s="18"/>
      <c r="J174" s="18"/>
      <c r="K174" s="18"/>
      <c r="L174" s="18"/>
      <c r="M174" s="18"/>
      <c r="N174" s="18"/>
      <c r="O174" s="18"/>
      <c r="P174" s="18"/>
      <c r="Q174" s="18"/>
      <c r="R174" s="18"/>
      <c r="S174" s="17"/>
      <c r="T174" s="17"/>
      <c r="U174" s="18"/>
      <c r="V174" s="18"/>
      <c r="W174" s="21"/>
      <c r="X174" s="21"/>
      <c r="Y174" s="18"/>
      <c r="Z174" s="21"/>
      <c r="AA174" s="21"/>
      <c r="AB174" s="21"/>
      <c r="AC174" s="18"/>
      <c r="AD174" s="18"/>
      <c r="AE174" s="18"/>
      <c r="AF174" s="18"/>
      <c r="AG174" s="18"/>
      <c r="AH174" s="17"/>
      <c r="AI174" s="18"/>
      <c r="AK174" s="19"/>
      <c r="AP174" s="18"/>
      <c r="AQ174" s="19"/>
      <c r="AT174" s="21"/>
      <c r="AU174" s="21"/>
      <c r="AV174" s="21"/>
      <c r="AX174" s="18"/>
      <c r="AZ174" s="18"/>
      <c r="BA174" s="18"/>
      <c r="BB174" s="18"/>
      <c r="BC174" s="18"/>
    </row>
    <row r="175" spans="1:55">
      <c r="A175" s="17"/>
      <c r="B175" s="18"/>
      <c r="C175" s="18"/>
      <c r="D175" s="18"/>
      <c r="E175" s="18"/>
      <c r="F175" s="18"/>
      <c r="G175" s="18"/>
      <c r="H175" s="18"/>
      <c r="I175" s="18"/>
      <c r="J175" s="18"/>
      <c r="K175" s="18"/>
      <c r="L175" s="18"/>
      <c r="M175" s="18"/>
      <c r="N175" s="18"/>
      <c r="O175" s="18"/>
      <c r="P175" s="18"/>
      <c r="Q175" s="18"/>
      <c r="R175" s="18"/>
      <c r="S175" s="17"/>
      <c r="T175" s="17"/>
      <c r="U175" s="18"/>
      <c r="V175" s="18"/>
      <c r="W175" s="21"/>
      <c r="X175" s="21"/>
      <c r="Y175" s="18"/>
      <c r="Z175" s="21"/>
      <c r="AA175" s="21"/>
      <c r="AB175" s="21"/>
      <c r="AC175" s="18"/>
      <c r="AD175" s="18"/>
      <c r="AE175" s="18"/>
      <c r="AF175" s="18"/>
      <c r="AG175" s="18"/>
      <c r="AH175" s="17"/>
      <c r="AI175" s="18"/>
      <c r="AK175" s="19"/>
      <c r="AP175" s="18"/>
      <c r="AQ175" s="19"/>
      <c r="AT175" s="21"/>
      <c r="AU175" s="21"/>
      <c r="AV175" s="21"/>
      <c r="AX175" s="18"/>
      <c r="AZ175" s="18"/>
      <c r="BA175" s="18"/>
      <c r="BB175" s="18"/>
      <c r="BC175" s="18"/>
    </row>
    <row r="176" spans="1:55">
      <c r="A176" s="17"/>
      <c r="B176" s="18"/>
      <c r="C176" s="18"/>
      <c r="D176" s="18"/>
      <c r="E176" s="18"/>
      <c r="F176" s="18"/>
      <c r="G176" s="18"/>
      <c r="H176" s="18"/>
      <c r="I176" s="18"/>
      <c r="J176" s="18"/>
      <c r="K176" s="18"/>
      <c r="L176" s="18"/>
      <c r="M176" s="18"/>
      <c r="N176" s="18"/>
      <c r="O176" s="18"/>
      <c r="P176" s="18"/>
      <c r="Q176" s="18"/>
      <c r="R176" s="18"/>
      <c r="S176" s="17"/>
      <c r="T176" s="17"/>
      <c r="U176" s="18"/>
      <c r="V176" s="18"/>
      <c r="W176" s="21"/>
      <c r="X176" s="21"/>
      <c r="Y176" s="18"/>
      <c r="Z176" s="21"/>
      <c r="AA176" s="21"/>
      <c r="AB176" s="21"/>
      <c r="AC176" s="18"/>
      <c r="AD176" s="18"/>
      <c r="AE176" s="18"/>
      <c r="AF176" s="18"/>
      <c r="AG176" s="18"/>
      <c r="AH176" s="17"/>
      <c r="AI176" s="18"/>
      <c r="AK176" s="19"/>
      <c r="AP176" s="18"/>
      <c r="AQ176" s="19"/>
      <c r="AT176" s="21"/>
      <c r="AU176" s="21"/>
      <c r="AV176" s="21"/>
      <c r="AX176" s="18"/>
      <c r="AZ176" s="18"/>
      <c r="BA176" s="18"/>
      <c r="BB176" s="18"/>
      <c r="BC176" s="18"/>
    </row>
    <row r="177" spans="1:55">
      <c r="A177" s="17"/>
      <c r="B177" s="18"/>
      <c r="C177" s="18"/>
      <c r="D177" s="18"/>
      <c r="E177" s="18"/>
      <c r="F177" s="18"/>
      <c r="G177" s="18"/>
      <c r="H177" s="18"/>
      <c r="I177" s="18"/>
      <c r="J177" s="18"/>
      <c r="K177" s="18"/>
      <c r="L177" s="18"/>
      <c r="M177" s="18"/>
      <c r="N177" s="18"/>
      <c r="O177" s="18"/>
      <c r="P177" s="18"/>
      <c r="Q177" s="18"/>
      <c r="R177" s="18"/>
      <c r="S177" s="17"/>
      <c r="T177" s="17"/>
      <c r="U177" s="18"/>
      <c r="V177" s="18"/>
      <c r="W177" s="21"/>
      <c r="X177" s="21"/>
      <c r="Y177" s="18"/>
      <c r="Z177" s="21"/>
      <c r="AA177" s="21"/>
      <c r="AB177" s="21"/>
      <c r="AC177" s="18"/>
      <c r="AD177" s="18"/>
      <c r="AE177" s="18"/>
      <c r="AF177" s="18"/>
      <c r="AG177" s="18"/>
      <c r="AH177" s="17"/>
      <c r="AI177" s="18"/>
      <c r="AK177" s="19"/>
      <c r="AP177" s="18"/>
      <c r="AQ177" s="19"/>
      <c r="AT177" s="21"/>
      <c r="AU177" s="21"/>
      <c r="AV177" s="21"/>
      <c r="AX177" s="18"/>
      <c r="AZ177" s="18"/>
      <c r="BA177" s="18"/>
      <c r="BB177" s="18"/>
      <c r="BC177" s="18"/>
    </row>
    <row r="178" spans="1:55">
      <c r="A178" s="17"/>
      <c r="B178" s="18"/>
      <c r="C178" s="18"/>
      <c r="D178" s="18"/>
      <c r="E178" s="18"/>
      <c r="F178" s="18"/>
      <c r="G178" s="18"/>
      <c r="H178" s="18"/>
      <c r="I178" s="18"/>
      <c r="J178" s="18"/>
      <c r="K178" s="18"/>
      <c r="L178" s="18"/>
      <c r="M178" s="18"/>
      <c r="N178" s="18"/>
      <c r="O178" s="18"/>
      <c r="P178" s="18"/>
      <c r="Q178" s="18"/>
      <c r="R178" s="18"/>
      <c r="S178" s="17"/>
      <c r="T178" s="17"/>
      <c r="U178" s="18"/>
      <c r="V178" s="18"/>
      <c r="W178" s="21"/>
      <c r="X178" s="21"/>
      <c r="Y178" s="18"/>
      <c r="Z178" s="21"/>
      <c r="AA178" s="21"/>
      <c r="AB178" s="21"/>
      <c r="AC178" s="18"/>
      <c r="AD178" s="18"/>
      <c r="AE178" s="18"/>
      <c r="AF178" s="18"/>
      <c r="AG178" s="18"/>
      <c r="AH178" s="17"/>
      <c r="AI178" s="18"/>
      <c r="AK178" s="19"/>
      <c r="AP178" s="18"/>
      <c r="AQ178" s="19"/>
      <c r="AT178" s="21"/>
      <c r="AU178" s="21"/>
      <c r="AV178" s="21"/>
      <c r="AX178" s="18"/>
      <c r="AZ178" s="18"/>
      <c r="BA178" s="18"/>
      <c r="BB178" s="18"/>
      <c r="BC178" s="18"/>
    </row>
    <row r="179" spans="1:55">
      <c r="A179" s="17"/>
      <c r="B179" s="18"/>
      <c r="C179" s="18"/>
      <c r="D179" s="18"/>
      <c r="E179" s="18"/>
      <c r="F179" s="18"/>
      <c r="G179" s="18"/>
      <c r="H179" s="18"/>
      <c r="I179" s="18"/>
      <c r="J179" s="18"/>
      <c r="K179" s="18"/>
      <c r="L179" s="18"/>
      <c r="M179" s="18"/>
      <c r="N179" s="18"/>
      <c r="O179" s="18"/>
      <c r="P179" s="18"/>
      <c r="Q179" s="18"/>
      <c r="R179" s="18"/>
      <c r="S179" s="17"/>
      <c r="T179" s="17"/>
      <c r="U179" s="18"/>
      <c r="V179" s="18"/>
      <c r="W179" s="21"/>
      <c r="X179" s="21"/>
      <c r="Y179" s="18"/>
      <c r="Z179" s="21"/>
      <c r="AA179" s="21"/>
      <c r="AB179" s="21"/>
      <c r="AC179" s="18"/>
      <c r="AD179" s="18"/>
      <c r="AE179" s="18"/>
      <c r="AF179" s="18"/>
      <c r="AG179" s="18"/>
      <c r="AH179" s="17"/>
      <c r="AI179" s="18"/>
      <c r="AK179" s="19"/>
      <c r="AP179" s="18"/>
      <c r="AQ179" s="19"/>
      <c r="AT179" s="21"/>
      <c r="AU179" s="21"/>
      <c r="AV179" s="21"/>
      <c r="AX179" s="18"/>
      <c r="AZ179" s="18"/>
      <c r="BA179" s="18"/>
      <c r="BB179" s="18"/>
      <c r="BC179" s="18"/>
    </row>
    <row r="180" spans="1:55">
      <c r="A180" s="17"/>
      <c r="B180" s="18"/>
      <c r="C180" s="18"/>
      <c r="D180" s="18"/>
      <c r="E180" s="18"/>
      <c r="F180" s="18"/>
      <c r="G180" s="18"/>
      <c r="H180" s="18"/>
      <c r="I180" s="18"/>
      <c r="J180" s="18"/>
      <c r="K180" s="18"/>
      <c r="L180" s="18"/>
      <c r="M180" s="18"/>
      <c r="N180" s="18"/>
      <c r="O180" s="18"/>
      <c r="P180" s="18"/>
      <c r="Q180" s="18"/>
      <c r="R180" s="18"/>
      <c r="S180" s="17"/>
      <c r="T180" s="17"/>
      <c r="U180" s="18"/>
      <c r="V180" s="18"/>
      <c r="W180" s="21"/>
      <c r="X180" s="21"/>
      <c r="Y180" s="18"/>
      <c r="Z180" s="21"/>
      <c r="AA180" s="21"/>
      <c r="AB180" s="21"/>
      <c r="AC180" s="18"/>
      <c r="AD180" s="18"/>
      <c r="AE180" s="18"/>
      <c r="AF180" s="18"/>
      <c r="AG180" s="18"/>
      <c r="AH180" s="17"/>
      <c r="AI180" s="18"/>
      <c r="AK180" s="19"/>
      <c r="AP180" s="18"/>
      <c r="AQ180" s="19"/>
      <c r="AT180" s="21"/>
      <c r="AU180" s="21"/>
      <c r="AV180" s="21"/>
      <c r="AX180" s="18"/>
      <c r="AZ180" s="18"/>
      <c r="BA180" s="18"/>
      <c r="BB180" s="18"/>
      <c r="BC180" s="18"/>
    </row>
  </sheetData>
  <autoFilter ref="A5:BC55" xr:uid="{534B58AC-C4A4-4675-AB5A-9F75D5B4665D}"/>
  <mergeCells count="538">
    <mergeCell ref="BB39:BB42"/>
    <mergeCell ref="AS43:AS45"/>
    <mergeCell ref="AT43:AT45"/>
    <mergeCell ref="AU43:AU45"/>
    <mergeCell ref="AV43:AV45"/>
    <mergeCell ref="AW43:AW45"/>
    <mergeCell ref="AX43:AX45"/>
    <mergeCell ref="AY43:AY45"/>
    <mergeCell ref="AZ43:AZ45"/>
    <mergeCell ref="BA43:BA45"/>
    <mergeCell ref="BB43:BB45"/>
    <mergeCell ref="AS39:AS42"/>
    <mergeCell ref="AT39:AT42"/>
    <mergeCell ref="AU39:AU42"/>
    <mergeCell ref="AV39:AV42"/>
    <mergeCell ref="AW39:AW42"/>
    <mergeCell ref="AX39:AX42"/>
    <mergeCell ref="AY39:AY42"/>
    <mergeCell ref="AZ39:AZ42"/>
    <mergeCell ref="BA39:BA42"/>
    <mergeCell ref="BB35:BB38"/>
    <mergeCell ref="AS27:AS28"/>
    <mergeCell ref="AT27:AT28"/>
    <mergeCell ref="AU27:AU28"/>
    <mergeCell ref="AV27:AV28"/>
    <mergeCell ref="AW27:AW28"/>
    <mergeCell ref="AS32:AS34"/>
    <mergeCell ref="AT32:AT34"/>
    <mergeCell ref="AU32:AU34"/>
    <mergeCell ref="AV32:AV34"/>
    <mergeCell ref="AS30:AS31"/>
    <mergeCell ref="AT30:AT31"/>
    <mergeCell ref="AU30:AU31"/>
    <mergeCell ref="AV30:AV31"/>
    <mergeCell ref="AW30:AW31"/>
    <mergeCell ref="AS35:AS38"/>
    <mergeCell ref="AT35:AT38"/>
    <mergeCell ref="AU35:AU38"/>
    <mergeCell ref="AV35:AV38"/>
    <mergeCell ref="AW35:AW38"/>
    <mergeCell ref="AX35:AX38"/>
    <mergeCell ref="AY35:AY38"/>
    <mergeCell ref="AZ35:AZ38"/>
    <mergeCell ref="BA35:BA38"/>
    <mergeCell ref="AZ8:AZ9"/>
    <mergeCell ref="BA8:BA9"/>
    <mergeCell ref="BB16:BB20"/>
    <mergeCell ref="BB22:BB24"/>
    <mergeCell ref="AW32:AW34"/>
    <mergeCell ref="AX32:AX34"/>
    <mergeCell ref="AY32:AY34"/>
    <mergeCell ref="AZ32:AZ34"/>
    <mergeCell ref="BA32:BA34"/>
    <mergeCell ref="BB32:BB34"/>
    <mergeCell ref="BB25:BB28"/>
    <mergeCell ref="AX29:AX31"/>
    <mergeCell ref="AZ29:AZ31"/>
    <mergeCell ref="BA29:BA31"/>
    <mergeCell ref="BB29:BB31"/>
    <mergeCell ref="AY29:AY31"/>
    <mergeCell ref="AS22:AS24"/>
    <mergeCell ref="AX22:AX24"/>
    <mergeCell ref="AY22:AY24"/>
    <mergeCell ref="AZ22:AZ24"/>
    <mergeCell ref="BA22:BA24"/>
    <mergeCell ref="AS25:AS26"/>
    <mergeCell ref="AT25:AT26"/>
    <mergeCell ref="AU25:AU26"/>
    <mergeCell ref="AV25:AV26"/>
    <mergeCell ref="AW25:AW26"/>
    <mergeCell ref="AX25:AX28"/>
    <mergeCell ref="AZ25:AZ28"/>
    <mergeCell ref="BA25:BA28"/>
    <mergeCell ref="AY25:AY28"/>
    <mergeCell ref="AS16:AS20"/>
    <mergeCell ref="AT16:AT20"/>
    <mergeCell ref="AU16:AU20"/>
    <mergeCell ref="AV16:AV20"/>
    <mergeCell ref="AW16:AW20"/>
    <mergeCell ref="AX16:AX20"/>
    <mergeCell ref="AY16:AY20"/>
    <mergeCell ref="AZ16:AZ20"/>
    <mergeCell ref="BA16:BA20"/>
    <mergeCell ref="AS4:BB4"/>
    <mergeCell ref="AS6:AS7"/>
    <mergeCell ref="AT6:AT7"/>
    <mergeCell ref="AU6:AU7"/>
    <mergeCell ref="AV6:AV7"/>
    <mergeCell ref="AW6:AW7"/>
    <mergeCell ref="AX6:AX7"/>
    <mergeCell ref="AY6:AY7"/>
    <mergeCell ref="AZ6:AZ7"/>
    <mergeCell ref="BA6:BA7"/>
    <mergeCell ref="BB6:BB7"/>
    <mergeCell ref="AS8:AS9"/>
    <mergeCell ref="BB8:BB9"/>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I52:I53"/>
    <mergeCell ref="J52:J53"/>
    <mergeCell ref="G54:G55"/>
    <mergeCell ref="H54:H55"/>
    <mergeCell ref="M54:M55"/>
    <mergeCell ref="N54:N55"/>
    <mergeCell ref="K52:K53"/>
    <mergeCell ref="L52:L53"/>
    <mergeCell ref="I54:I55"/>
    <mergeCell ref="J54:J55"/>
    <mergeCell ref="K54:K55"/>
    <mergeCell ref="L54:L5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N43:N45"/>
    <mergeCell ref="O43:O45"/>
    <mergeCell ref="P43:P45"/>
    <mergeCell ref="Q43:Q45"/>
    <mergeCell ref="R43:R45"/>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AO43:AO45"/>
    <mergeCell ref="AP43:AP45"/>
    <mergeCell ref="AQ43:AQ45"/>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N32:AN34"/>
    <mergeCell ref="M39:M42"/>
    <mergeCell ref="N39:N42"/>
    <mergeCell ref="O39:O42"/>
    <mergeCell ref="P39:P42"/>
    <mergeCell ref="G39:G42"/>
    <mergeCell ref="H39:H42"/>
    <mergeCell ref="H35:H38"/>
    <mergeCell ref="M35:M38"/>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29:A31"/>
    <mergeCell ref="C29:C31"/>
    <mergeCell ref="D29:D31"/>
    <mergeCell ref="E29:E31"/>
    <mergeCell ref="F29:F31"/>
    <mergeCell ref="G29:G31"/>
    <mergeCell ref="H29:H31"/>
    <mergeCell ref="J25:J28"/>
    <mergeCell ref="K25:K28"/>
    <mergeCell ref="I29:I31"/>
    <mergeCell ref="J29:J31"/>
    <mergeCell ref="K29:K31"/>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16:A20"/>
    <mergeCell ref="C16:C20"/>
    <mergeCell ref="D16:D20"/>
    <mergeCell ref="E16:E20"/>
    <mergeCell ref="A14:A15"/>
    <mergeCell ref="C14:C15"/>
    <mergeCell ref="D14:D15"/>
    <mergeCell ref="E14:E15"/>
    <mergeCell ref="F14:F15"/>
    <mergeCell ref="G14:G15"/>
    <mergeCell ref="H14:H15"/>
    <mergeCell ref="I14:I15"/>
    <mergeCell ref="J14:J15"/>
    <mergeCell ref="K14:K15"/>
    <mergeCell ref="I16:I20"/>
    <mergeCell ref="J16:J20"/>
    <mergeCell ref="K16:K20"/>
    <mergeCell ref="L14:L15"/>
    <mergeCell ref="L16:L20"/>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F12:F13"/>
    <mergeCell ref="G12:G13"/>
    <mergeCell ref="H12:H13"/>
    <mergeCell ref="M12:M13"/>
    <mergeCell ref="I12:I13"/>
    <mergeCell ref="J12:J13"/>
    <mergeCell ref="K12:K13"/>
    <mergeCell ref="A12:A13"/>
    <mergeCell ref="C12:C13"/>
    <mergeCell ref="D12:D13"/>
    <mergeCell ref="E12:E13"/>
    <mergeCell ref="L12:L13"/>
    <mergeCell ref="AR8:AR9"/>
    <mergeCell ref="AH8:AH9"/>
    <mergeCell ref="AI8:AI9"/>
    <mergeCell ref="AL8:AL9"/>
    <mergeCell ref="AM8:AM9"/>
    <mergeCell ref="AD8:AD9"/>
    <mergeCell ref="AE8:AE9"/>
    <mergeCell ref="AF8:AF9"/>
    <mergeCell ref="AG8:AG9"/>
    <mergeCell ref="AN8:AN9"/>
    <mergeCell ref="AO8:AO9"/>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M6:AM7"/>
    <mergeCell ref="AN6:AN7"/>
    <mergeCell ref="AO6:AO7"/>
    <mergeCell ref="H6:H7"/>
    <mergeCell ref="M6:M7"/>
    <mergeCell ref="N6:N7"/>
    <mergeCell ref="O6:O7"/>
    <mergeCell ref="P6:P7"/>
    <mergeCell ref="Q6:Q7"/>
    <mergeCell ref="AB8:AB9"/>
    <mergeCell ref="AC8:AC9"/>
    <mergeCell ref="I8:I9"/>
    <mergeCell ref="J8:J9"/>
    <mergeCell ref="K8:K9"/>
    <mergeCell ref="L8:L9"/>
    <mergeCell ref="Y8:Y9"/>
    <mergeCell ref="Z8:Z9"/>
    <mergeCell ref="AA8:AA9"/>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L29:L31"/>
    <mergeCell ref="I32:I34"/>
    <mergeCell ref="K32:K34"/>
    <mergeCell ref="L32:L34"/>
    <mergeCell ref="I35:I38"/>
    <mergeCell ref="J35:J38"/>
    <mergeCell ref="L35:L38"/>
    <mergeCell ref="I39:I42"/>
    <mergeCell ref="J39:J42"/>
    <mergeCell ref="K39:K42"/>
    <mergeCell ref="L39:L42"/>
    <mergeCell ref="J32:J34"/>
    <mergeCell ref="AS52:AS53"/>
    <mergeCell ref="AT52:AT53"/>
    <mergeCell ref="AU52:AU53"/>
    <mergeCell ref="AV52:AV53"/>
    <mergeCell ref="AW52:AW53"/>
    <mergeCell ref="AX52:AX53"/>
    <mergeCell ref="AY52:AY53"/>
    <mergeCell ref="AZ52:AZ53"/>
    <mergeCell ref="BB52:BB53"/>
    <mergeCell ref="BA52:BA53"/>
    <mergeCell ref="BB54:BB55"/>
    <mergeCell ref="AS54:AS55"/>
    <mergeCell ref="AT54:AT55"/>
    <mergeCell ref="AU54:AU55"/>
    <mergeCell ref="AV54:AV55"/>
    <mergeCell ref="AW54:AW55"/>
    <mergeCell ref="AX54:AX55"/>
    <mergeCell ref="AY54:AY55"/>
    <mergeCell ref="AZ54:AZ55"/>
    <mergeCell ref="BA54:BA55"/>
    <mergeCell ref="BC35:BC38"/>
    <mergeCell ref="BC39:BC42"/>
    <mergeCell ref="BC43:BC45"/>
    <mergeCell ref="BC52:BC53"/>
    <mergeCell ref="BC54:BC55"/>
    <mergeCell ref="BC6:BC7"/>
    <mergeCell ref="BC16:BC20"/>
    <mergeCell ref="BC22:BC24"/>
    <mergeCell ref="BC32:BC34"/>
    <mergeCell ref="BC47:BC48"/>
    <mergeCell ref="BC25:BC28"/>
    <mergeCell ref="BC29:BC31"/>
  </mergeCells>
  <conditionalFormatting sqref="M6 AD6:AD8 AD10:AD55">
    <cfRule type="cellIs" dxfId="143" priority="763" stopIfTrue="1" operator="equal">
      <formula>"Muy Baja"</formula>
    </cfRule>
    <cfRule type="cellIs" dxfId="142" priority="762" stopIfTrue="1" operator="equal">
      <formula>"Baja"</formula>
    </cfRule>
    <cfRule type="cellIs" dxfId="141" priority="761" stopIfTrue="1" operator="equal">
      <formula>"Media"</formula>
    </cfRule>
    <cfRule type="cellIs" dxfId="140" priority="760" stopIfTrue="1" operator="equal">
      <formula>"Alta"</formula>
    </cfRule>
    <cfRule type="cellIs" dxfId="139" priority="759" stopIfTrue="1" operator="equal">
      <formula>"Muy Alta"</formula>
    </cfRule>
  </conditionalFormatting>
  <conditionalFormatting sqref="M8">
    <cfRule type="cellIs" dxfId="138" priority="26" stopIfTrue="1" operator="equal">
      <formula>"Muy Alta"</formula>
    </cfRule>
    <cfRule type="cellIs" dxfId="137" priority="27" stopIfTrue="1" operator="equal">
      <formula>"Alta"</formula>
    </cfRule>
    <cfRule type="cellIs" dxfId="136" priority="28" stopIfTrue="1" operator="equal">
      <formula>"Media"</formula>
    </cfRule>
    <cfRule type="cellIs" dxfId="135" priority="29" stopIfTrue="1" operator="equal">
      <formula>"Baja"</formula>
    </cfRule>
    <cfRule type="cellIs" dxfId="134" priority="30" stopIfTrue="1" operator="equal">
      <formula>"Muy Baja"</formula>
    </cfRule>
  </conditionalFormatting>
  <conditionalFormatting sqref="M52 M54">
    <cfRule type="cellIs" dxfId="133" priority="108" stopIfTrue="1" operator="equal">
      <formula>"Baja"</formula>
    </cfRule>
    <cfRule type="cellIs" dxfId="132" priority="105" stopIfTrue="1" operator="equal">
      <formula>"Muy Alta"</formula>
    </cfRule>
    <cfRule type="cellIs" dxfId="131" priority="106" stopIfTrue="1" operator="equal">
      <formula>"Alta"</formula>
    </cfRule>
    <cfRule type="cellIs" dxfId="130" priority="107" stopIfTrue="1" operator="equal">
      <formula>"Media"</formula>
    </cfRule>
    <cfRule type="cellIs" dxfId="129" priority="109" stopIfTrue="1" operator="equal">
      <formula>"Muy Baja"</formula>
    </cfRule>
  </conditionalFormatting>
  <conditionalFormatting sqref="AH6:AH7 AH10">
    <cfRule type="containsText" dxfId="28" priority="668" operator="containsText" text="Extrema">
      <formula>NOT(ISERROR(SEARCH("Extrema",AH6)))</formula>
    </cfRule>
    <cfRule type="containsText" dxfId="27" priority="673" operator="containsText" text="Extrema">
      <formula>NOT(ISERROR(SEARCH("Extrema",AH6)))</formula>
    </cfRule>
    <cfRule type="containsText" dxfId="26" priority="667" operator="containsText" text="VALORAR">
      <formula>NOT(ISERROR(SEARCH("VALORAR",AH6)))</formula>
    </cfRule>
    <cfRule type="containsText" dxfId="25" priority="669" operator="containsText" text="Alta">
      <formula>NOT(ISERROR(SEARCH("Alta",AH6)))</formula>
    </cfRule>
    <cfRule type="containsText" dxfId="24" priority="672" operator="containsText" text="VALORAR">
      <formula>NOT(ISERROR(SEARCH("VALORAR",AH6)))</formula>
    </cfRule>
    <cfRule type="containsText" dxfId="23" priority="674" operator="containsText" text="Alta">
      <formula>NOT(ISERROR(SEARCH("Alta",AH6)))</formula>
    </cfRule>
    <cfRule type="containsText" dxfId="22" priority="675" operator="containsText" text="Moderada">
      <formula>NOT(ISERROR(SEARCH("Moderada",AH6)))</formula>
    </cfRule>
    <cfRule type="containsText" dxfId="21" priority="676" operator="containsText" text="Baja">
      <formula>NOT(ISERROR(SEARCH("Baja",AH6)))</formula>
    </cfRule>
    <cfRule type="containsText" dxfId="20" priority="671" operator="containsText" text="Baja">
      <formula>NOT(ISERROR(SEARCH("Baja",AH6)))</formula>
    </cfRule>
    <cfRule type="containsText" dxfId="19" priority="670" operator="containsText" text="Moderada">
      <formula>NOT(ISERROR(SEARCH("Moderada",AH6)))</formula>
    </cfRule>
  </conditionalFormatting>
  <conditionalFormatting sqref="AH8">
    <cfRule type="cellIs" dxfId="18" priority="32" stopIfTrue="1" operator="equal">
      <formula>"Alta"</formula>
    </cfRule>
    <cfRule type="cellIs" dxfId="17" priority="31" stopIfTrue="1" operator="equal">
      <formula>"Muy Alta"</formula>
    </cfRule>
    <cfRule type="cellIs" dxfId="16" priority="35" stopIfTrue="1" operator="equal">
      <formula>"Muy Baja"</formula>
    </cfRule>
    <cfRule type="cellIs" dxfId="15" priority="34" stopIfTrue="1" operator="equal">
      <formula>"Baja"</formula>
    </cfRule>
    <cfRule type="cellIs" dxfId="14" priority="33" stopIfTrue="1" operator="equal">
      <formula>"Media"</formula>
    </cfRule>
  </conditionalFormatting>
  <conditionalFormatting sqref="AH53">
    <cfRule type="cellIs" dxfId="13" priority="96" stopIfTrue="1" operator="equal">
      <formula>"Alta"</formula>
    </cfRule>
    <cfRule type="cellIs" dxfId="12" priority="95" stopIfTrue="1" operator="equal">
      <formula>"Muy Alta"</formula>
    </cfRule>
    <cfRule type="cellIs" dxfId="11" priority="99" stopIfTrue="1" operator="equal">
      <formula>"Muy Baja"</formula>
    </cfRule>
    <cfRule type="cellIs" dxfId="10" priority="98" stopIfTrue="1" operator="equal">
      <formula>"Baja"</formula>
    </cfRule>
    <cfRule type="cellIs" dxfId="9" priority="97" stopIfTrue="1" operator="equal">
      <formula>"Media"</formula>
    </cfRule>
  </conditionalFormatting>
  <conditionalFormatting sqref="AH55">
    <cfRule type="cellIs" dxfId="4" priority="84" stopIfTrue="1" operator="equal">
      <formula>"Muy Baja"</formula>
    </cfRule>
    <cfRule type="cellIs" dxfId="3" priority="81" stopIfTrue="1" operator="equal">
      <formula>"Alta"</formula>
    </cfRule>
    <cfRule type="cellIs" dxfId="2" priority="80" stopIfTrue="1" operator="equal">
      <formula>"Muy Alta"</formula>
    </cfRule>
    <cfRule type="cellIs" dxfId="1" priority="82" stopIfTrue="1" operator="equal">
      <formula>"Media"</formula>
    </cfRule>
    <cfRule type="cellIs" dxfId="0" priority="83" stopIfTrue="1" operator="equal">
      <formula>"Baja"</formula>
    </cfRule>
  </conditionalFormatting>
  <hyperlinks>
    <hyperlink ref="AX8" r:id="rId1" xr:uid="{95A8D028-EA4C-4249-8DEA-8B635F19E9D2}"/>
    <hyperlink ref="AX6" r:id="rId2" xr:uid="{4C41E22B-6D77-4616-BF4A-6F8478067CA2}"/>
    <hyperlink ref="AX12" r:id="rId3" xr:uid="{6344AD58-2795-4894-A97B-3DED0558965A}"/>
    <hyperlink ref="AX14" r:id="rId4" xr:uid="{1D19D8B1-C52F-484A-8C31-103C2106E105}"/>
    <hyperlink ref="AX16" r:id="rId5" xr:uid="{20735544-5B45-4B5B-BAE0-53AD2A11DBDF}"/>
    <hyperlink ref="AX22" r:id="rId6" xr:uid="{7EBC1C8C-6FE6-42F1-B6E9-1D3EC9CA0EE8}"/>
    <hyperlink ref="AX35" r:id="rId7" xr:uid="{1C950B25-ED7E-4CD3-9520-BA3DB61E3DB7}"/>
    <hyperlink ref="AX39" r:id="rId8" xr:uid="{742DC013-A095-43C7-88FF-C1E2CC598E69}"/>
    <hyperlink ref="AX48" r:id="rId9" xr:uid="{5A4BA03E-E4FE-4686-BEE2-9CE6A332A706}"/>
    <hyperlink ref="AX47" r:id="rId10" xr:uid="{3C334F87-4C1D-41BA-9495-DDD60C64B085}"/>
    <hyperlink ref="AX50" r:id="rId11" xr:uid="{3B615CF1-E97F-4EAB-9B35-AA1838E59BF8}"/>
    <hyperlink ref="AX52" r:id="rId12" xr:uid="{A8F64595-1D7A-4DB6-A44F-60650629FDC2}"/>
    <hyperlink ref="AX54" r:id="rId13" xr:uid="{5F82AF8D-9087-494B-8A31-C3D8E00FFF59}"/>
    <hyperlink ref="AX49" r:id="rId14" xr:uid="{D867B041-586D-458C-8841-4766B72D4E2A}"/>
    <hyperlink ref="AX51" r:id="rId15" xr:uid="{8D906485-9686-4A73-B687-39AEC32FE464}"/>
    <hyperlink ref="AX21" r:id="rId16" xr:uid="{048F12C4-7182-4952-AB56-0CB00236D537}"/>
    <hyperlink ref="AX25" r:id="rId17" xr:uid="{B39C2E9B-DA9F-4A62-A32C-250920F4DF25}"/>
    <hyperlink ref="AX29" r:id="rId18" xr:uid="{CE6D0E68-E4D4-42EF-81B8-EEB83FA108D3}"/>
    <hyperlink ref="AX32" r:id="rId19" xr:uid="{111BAB49-5077-41CA-8ACA-79664E6FFB12}"/>
    <hyperlink ref="AX43" r:id="rId20" xr:uid="{04E3CF3E-E617-4387-A22B-7222E53E4177}"/>
  </hyperlinks>
  <pageMargins left="0.7" right="0.7" top="0.75" bottom="0.75" header="0.3" footer="0.3"/>
  <pageSetup paperSize="9" orientation="portrait" r:id="rId21"/>
  <drawing r:id="rId22"/>
  <legacyDrawing r:id="rId23"/>
  <extLst>
    <ext xmlns:x14="http://schemas.microsoft.com/office/spreadsheetml/2009/9/main" uri="{78C0D931-6437-407d-A8EE-F0AAD7539E65}">
      <x14:conditionalFormattings>
        <x14:conditionalFormatting xmlns:xm="http://schemas.microsoft.com/office/excel/2006/main">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m:sqref>Q6</xm:sqref>
        </x14:conditionalFormatting>
        <x14:conditionalFormatting xmlns:xm="http://schemas.microsoft.com/office/excel/2006/main">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m:sqref>Q8</xm:sqref>
        </x14:conditionalFormatting>
        <x14:conditionalFormatting xmlns:xm="http://schemas.microsoft.com/office/excel/2006/main">
          <x14:cfRule type="containsText" priority="684"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686"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14:cfRule type="containsText" priority="685"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682"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m:sqref>Q10 AF10 Q14 Q52 AF52:AF55</xm:sqref>
        </x14:conditionalFormatting>
        <x14:conditionalFormatting xmlns:xm="http://schemas.microsoft.com/office/excel/2006/main">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m:sqref>Q11 AH11:AH52</xm:sqref>
        </x14:conditionalFormatting>
        <x14:conditionalFormatting xmlns:xm="http://schemas.microsoft.com/office/excel/2006/main">
          <x14:cfRule type="containsText" priority="488"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14:cfRule type="containsText" priority="485"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487"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486"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484"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m:sqref>Q12</xm:sqref>
        </x14:conditionalFormatting>
        <x14:conditionalFormatting xmlns:xm="http://schemas.microsoft.com/office/excel/2006/main">
          <x14:cfRule type="containsText" priority="444"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14:cfRule type="containsText" priority="442"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41"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m:sqref>Q16 Q21</xm:sqref>
        </x14:conditionalFormatting>
        <x14:conditionalFormatting xmlns:xm="http://schemas.microsoft.com/office/excel/2006/main">
          <x14:cfRule type="containsText" priority="372"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71"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70"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73"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14:cfRule type="containsText" priority="369"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m:sqref>Q35</xm:sqref>
        </x14:conditionalFormatting>
        <x14:conditionalFormatting xmlns:xm="http://schemas.microsoft.com/office/excel/2006/main">
          <x14:cfRule type="containsText" priority="116"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19"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14:cfRule type="containsText" priority="118"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15"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m:sqref>Q54</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482"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480"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483"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775"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14:cfRule type="containsText" priority="774"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m:sqref>S14</xm:sqref>
        </x14:conditionalFormatting>
        <x14:conditionalFormatting xmlns:xm="http://schemas.microsoft.com/office/excel/2006/main">
          <x14:cfRule type="containsText" priority="439"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38"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37"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40"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377"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14:cfRule type="containsText" priority="376"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375"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74"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m:sqref>S35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m:sqref>T6:T8</xm:sqref>
        </x14:conditionalFormatting>
        <x14:conditionalFormatting xmlns:xm="http://schemas.microsoft.com/office/excel/2006/main">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m:sqref>T11</xm:sqref>
        </x14:conditionalFormatting>
        <x14:conditionalFormatting xmlns:xm="http://schemas.microsoft.com/office/excel/2006/main">
          <x14:cfRule type="containsText" priority="360"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14:cfRule type="containsText" priority="358"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57"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59"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m:sqref>T31:T43</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178"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14:cfRule type="containsText" priority="177"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176"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m:sqref>T46:T55</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72"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71"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70"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74"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14:cfRule type="containsText" priority="473"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m:sqref>AF12:AF20</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23"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14:cfRule type="containsText" priority="122"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21"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m:sqref>AF21:AF51</xm:sqref>
        </x14:conditionalFormatting>
        <x14:conditionalFormatting xmlns:xm="http://schemas.microsoft.com/office/excel/2006/main">
          <x14:cfRule type="containsText" priority="173"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14:cfRule type="containsText" priority="172"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71"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m:sqref>AH54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365D95-7846-4CB3-BEAE-DF75BBE81307}">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66C60-91C7-4BA0-8139-19B41F623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Cambios</vt:lpstr>
      <vt:lpstr>Seguridad de la Información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Zulma Yasmin Lopez Vasquez</cp:lastModifiedBy>
  <cp:revision/>
  <dcterms:created xsi:type="dcterms:W3CDTF">2024-02-29T20:45:51Z</dcterms:created>
  <dcterms:modified xsi:type="dcterms:W3CDTF">2024-09-30T21:23:37Z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