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rango.ESPACIO\Desktop\SEGUIMIENTO RIESGOS\"/>
    </mc:Choice>
  </mc:AlternateContent>
  <bookViews>
    <workbookView xWindow="0" yWindow="0" windowWidth="24000" windowHeight="9735"/>
  </bookViews>
  <sheets>
    <sheet name="SeguimientMapaderiesgodegestión" sheetId="2" r:id="rId1"/>
  </sheets>
  <definedNames>
    <definedName name="_xlnm._FilterDatabase" localSheetId="0" hidden="1">SeguimientMapaderiesgodegestión!$R$5:$W$53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P115" i="2" l="1"/>
  <c r="N24" i="2" l="1"/>
  <c r="H24" i="2"/>
  <c r="N25" i="2" l="1"/>
  <c r="H25" i="2"/>
  <c r="N23" i="2"/>
  <c r="H23" i="2"/>
  <c r="N22" i="2"/>
  <c r="H22" i="2"/>
  <c r="N21" i="2"/>
  <c r="H21" i="2"/>
  <c r="N20" i="2"/>
  <c r="H20" i="2"/>
  <c r="N19" i="2"/>
  <c r="H19" i="2"/>
  <c r="N18" i="2"/>
  <c r="H18" i="2"/>
  <c r="N17" i="2"/>
  <c r="H17" i="2"/>
  <c r="N16" i="2"/>
  <c r="H16" i="2"/>
  <c r="N15" i="2"/>
  <c r="H15" i="2"/>
  <c r="N14" i="2"/>
  <c r="H14" i="2"/>
  <c r="N13" i="2"/>
  <c r="H13" i="2"/>
  <c r="N12" i="2"/>
  <c r="H12" i="2"/>
  <c r="N11" i="2"/>
  <c r="H11" i="2"/>
  <c r="N10" i="2"/>
  <c r="H10" i="2"/>
  <c r="N9" i="2"/>
  <c r="H9" i="2"/>
  <c r="N8" i="2"/>
  <c r="H8" i="2"/>
  <c r="N7" i="2"/>
  <c r="H7" i="2"/>
  <c r="N39" i="2" l="1"/>
  <c r="H39" i="2"/>
  <c r="N38" i="2"/>
  <c r="H38" i="2"/>
  <c r="N41" i="2" l="1"/>
  <c r="H41" i="2"/>
  <c r="H44" i="2" l="1"/>
  <c r="N44" i="2"/>
  <c r="H45" i="2"/>
  <c r="N45" i="2"/>
  <c r="H46" i="2"/>
  <c r="N46" i="2"/>
  <c r="N37" i="2" l="1"/>
  <c r="N31" i="2"/>
  <c r="N29" i="2"/>
  <c r="N28" i="2"/>
  <c r="H37" i="2"/>
  <c r="N36" i="2"/>
  <c r="H36" i="2"/>
  <c r="N35" i="2"/>
  <c r="H35" i="2"/>
  <c r="N34" i="2"/>
  <c r="H34" i="2"/>
  <c r="N33" i="2"/>
  <c r="H33" i="2"/>
  <c r="N32" i="2"/>
  <c r="H32" i="2"/>
  <c r="H31" i="2"/>
  <c r="N30" i="2"/>
  <c r="H30" i="2"/>
  <c r="H29" i="2"/>
  <c r="H28" i="2"/>
  <c r="N27" i="2"/>
  <c r="H27" i="2"/>
  <c r="N47" i="2" l="1"/>
  <c r="H47" i="2"/>
  <c r="N48" i="2"/>
  <c r="H48" i="2"/>
  <c r="N52" i="2" l="1"/>
  <c r="H52" i="2"/>
  <c r="N51" i="2"/>
  <c r="H51" i="2"/>
  <c r="N50" i="2"/>
  <c r="H50" i="2"/>
  <c r="N53" i="2" l="1"/>
  <c r="N49" i="2"/>
  <c r="N43" i="2"/>
  <c r="N42" i="2"/>
  <c r="N40" i="2"/>
  <c r="N26" i="2"/>
  <c r="N6" i="2"/>
  <c r="H26" i="2"/>
  <c r="H40" i="2"/>
  <c r="H42" i="2"/>
  <c r="H43" i="2"/>
  <c r="H49" i="2"/>
  <c r="H53" i="2"/>
  <c r="H6" i="2"/>
</calcChain>
</file>

<file path=xl/sharedStrings.xml><?xml version="1.0" encoding="utf-8"?>
<sst xmlns="http://schemas.openxmlformats.org/spreadsheetml/2006/main" count="922" uniqueCount="454">
  <si>
    <t xml:space="preserve">IDENTIFICACIÓN DEL RIESGO </t>
  </si>
  <si>
    <t>Direccionamiento Estratégico</t>
  </si>
  <si>
    <t>Direccionar la planificación y coordinar de manera integral la gestión de la entidad, garantizando el logro de compromisos distritales e institucionales.</t>
  </si>
  <si>
    <t>Realizar  investigación, con el propósito de producir conocimiento confiable sobre la cantidad, accesibilidad, disponibilidad y calidad del espacio público del Distrito Capital con el fin de proponer legislación, políticas, planes y programas distritales relacionados con la defensa, inspección, vigilancia, regulación y control del espacio público.</t>
  </si>
  <si>
    <t>Inventario General de Espacio Público y Bienes Fiscales</t>
  </si>
  <si>
    <t>Administración del Patrimonio Inmobiliario Distrital</t>
  </si>
  <si>
    <t>Ejercer el manejo efectivo del Inventario General de espacio público y de bienes fiscales a cargo del Departamento Administrativo de la Defensoría de Espacio Público.</t>
  </si>
  <si>
    <t>Defensa del Patrimonio Inmobiliario Distrital</t>
  </si>
  <si>
    <t>Gestión de Recursos</t>
  </si>
  <si>
    <t>Suministrar oportunamente los bienes y/o servicios que la entidad requiere para cumplir su misión.</t>
  </si>
  <si>
    <t>Gestión de la Información y la Tecnología</t>
  </si>
  <si>
    <t>Gestión de Talento Humano</t>
  </si>
  <si>
    <t>Propiciar el fortalecimiento de las competencias del talento humano, a través de programas, que propendan por el mejoramiento del desempeño laboral y el desarrollo institucional contando con personal idóneo y calificado que conlleven al cumplimiento de los objetivos institucionales</t>
  </si>
  <si>
    <t>Atención al Cliente y/o Servicio</t>
  </si>
  <si>
    <t xml:space="preserve">Tramitar oportuna y adecuadamente las solicitudes de los clientes y usuarios, velando por su satisfacción. 
</t>
  </si>
  <si>
    <t>Verificación y Mejoramiento Continuo</t>
  </si>
  <si>
    <t>Brindar acompañamiento a los diferentes procesos de la Entidad con el fin de fomentar el autocontrol y determinar oportunidades de mejoramiento continuo a partir de las evaluaciones, auditorías internas y seguimientos.</t>
  </si>
  <si>
    <t>Objetivo del Proceso</t>
  </si>
  <si>
    <t>Probabilidad</t>
  </si>
  <si>
    <t>Impacto</t>
  </si>
  <si>
    <t>Zona del riesgo</t>
  </si>
  <si>
    <t>Descripción del control</t>
  </si>
  <si>
    <t xml:space="preserve">Naturaleza </t>
  </si>
  <si>
    <t>Calificación del control</t>
  </si>
  <si>
    <t>Defender el Patrimonio Inmobiliario Distrital a cargo del Departamento Administrativo de la Defensoría del Espacio público.</t>
  </si>
  <si>
    <t xml:space="preserve">Garantizar la disponibilidad de las Tecnologías de la Información y Comunicaciones -Tics, manteniendo la integridad y confidencialidad de la información. </t>
  </si>
  <si>
    <t>Mantener actualizada la información de las urbanizaciones predios y/o construcciones del inventario general del espacio público y bienes fiscales del Distrito Capital, asegurando la calidad y oportunidad de los datos cartográficos y alfanuméricos.</t>
  </si>
  <si>
    <t>Riesgo residual</t>
  </si>
  <si>
    <t>Riesgo Inherente</t>
  </si>
  <si>
    <t>Acciones asociadas 
al control</t>
  </si>
  <si>
    <t>Controles</t>
  </si>
  <si>
    <t>Valoración del riesgo</t>
  </si>
  <si>
    <t>Estudios Sobre Espacio Público</t>
  </si>
  <si>
    <t>VALORACIÓN DEL RIESGO DE GESTIÓN</t>
  </si>
  <si>
    <t>BAJA</t>
  </si>
  <si>
    <t>MODERADA</t>
  </si>
  <si>
    <t>ALTA</t>
  </si>
  <si>
    <t>EXTREMA</t>
  </si>
  <si>
    <t>LISTADO ZONA DE RIESGO</t>
  </si>
  <si>
    <t>Casi Seguro</t>
  </si>
  <si>
    <t>Probable</t>
  </si>
  <si>
    <t>Mayor</t>
  </si>
  <si>
    <t>Posible</t>
  </si>
  <si>
    <t>Moderado</t>
  </si>
  <si>
    <t>Improbable</t>
  </si>
  <si>
    <t>Menor</t>
  </si>
  <si>
    <t>Rara Vez</t>
  </si>
  <si>
    <t>Insignificante</t>
  </si>
  <si>
    <t>Informes mal redactados, confusos y sin valor agregado</t>
  </si>
  <si>
    <t>Los auditores no se encuentran actualizados en las normas que auditan.</t>
  </si>
  <si>
    <t xml:space="preserve">No existe mejora y puede darse un deterioro de la situación </t>
  </si>
  <si>
    <t>No compartir el contenido de los informes de evaluación del sistema de control interno, demeritando la gestión e importancia de estos informes</t>
  </si>
  <si>
    <t>Desconocer el alcance de los informes de evaluación del sistema de control interno.</t>
  </si>
  <si>
    <t>Generar confrontaciones metodológicas o esenciales frente a los informes, lo que posibilita un deterioro en las relaciones control interno - entidad</t>
  </si>
  <si>
    <t>Ausencias de actividades de seguimiento a las herramientas de gestión de la entidad, y/o no se realizan los controles de la gestión adecuadamente para el cumplimiento de los procesos.</t>
  </si>
  <si>
    <t xml:space="preserve">*Desconocimiento de los procedimientos internos.
*Preparación insuficiente para ejercer controles.
*No hay apropiación del tema desde la Alta Dirección hasta el personal operativo
</t>
  </si>
  <si>
    <t xml:space="preserve">*Insatisfacción de los clientes y/o usuarios; y/o perdida de imagen y credibilidad de los grupos de valor hacia la entidad.
*Incumplimiento de las disposiciones internas
*Reprocesos en las labores
*Incumplimiento de los objetivos del proceso
*Levantamiento de hallazgos por parte de diferentes entes de control tanto internos como externos
</t>
  </si>
  <si>
    <t>Las acciones correctivas, preventivas y de mejora son ineficaces y recurrentes</t>
  </si>
  <si>
    <t xml:space="preserve">*No se hace el seguimiento de las actividades realizadas en relación con el resultado que se espera
*No se toman acciones de fondo
*Falta de participación de todo el personal que debe intervenir en la definición y ejecución de los planes de acción.
*Recursos insuficientes o no asignados para la implementación de los planes de acción
*Quienes definen las acciones no tienen la autoridad para garantizar su implementación
*Seguimiento inoportuno de las acciones que impide conocer si se avanza y cuanto
</t>
  </si>
  <si>
    <t xml:space="preserve">*Desperdicio de recursos
*Estancamiento del Sistema de Gestión de la entidad
*No se solucionan definitivamente los problemas
*Incumplimiento parcial a las estrategias trazadas en los planes de acción.
*Incumplimiento a la implementación de la acción.
*Dificultad en la medición de los avances de cumplimiento.
</t>
  </si>
  <si>
    <t xml:space="preserve">Realización de capacitación de auditores </t>
  </si>
  <si>
    <t>Análisis de riesgo</t>
  </si>
  <si>
    <t>Actas</t>
  </si>
  <si>
    <t>30 de junio del 2019</t>
  </si>
  <si>
    <t>Sensibilizar a los servidores sobre la importancia que tienen los informes de control interno como base para toma de decisiones, orientadores de la gestión o como herramienta de alerta temprana.</t>
  </si>
  <si>
    <t xml:space="preserve">Realización de capacitación </t>
  </si>
  <si>
    <t xml:space="preserve">Seguimiento a la calidad de los resultados de la gestión (trámites y servicios) de cara a la percepción y satisfacción de la ciudadania 
Dar cumplimiento a la normatividad. Auditorias Internas y Externas
</t>
  </si>
  <si>
    <t>Actas, informes de auditorías, seguimientos</t>
  </si>
  <si>
    <t>Seguimiento a las actividades a través del POA, y a los planes de Mejoramiento 
Auditorías de control interno</t>
  </si>
  <si>
    <t>Seguimiento al procedimiento y acciones CPM
Una planeación presupuestal acorde a las necesidades identificadas en las dfifrentes dependencias de la entidad.
Auditorías internas.</t>
  </si>
  <si>
    <t>Seguimiento de control interno al cumplimiento de las acciones
Sensibilización en la importancia de las acciones creadas en los planes de mejoramiento, su seguimiento y  eficacia en los resultados 
(Aplicativo Acciones CPM).</t>
  </si>
  <si>
    <t>Tiempo</t>
  </si>
  <si>
    <t>Actividades de control</t>
  </si>
  <si>
    <t>Soporte</t>
  </si>
  <si>
    <t xml:space="preserve">Entrega de información errónea y/o incompleta frente a las solicitudes presentadas en los diferentes canales de atención. </t>
  </si>
  <si>
    <t xml:space="preserve">*Capacitación insuficiente de las personas involucradas en el proceso sobre la responsabilidad en la calidad de la información que debe ser entregada.
*No en todos los casos se encuentra estandarizada la información solicitada por los usuarios
*No todos los sistemas de información cuentan con información actualizada o la misma no se encuentra estandarizada
</t>
  </si>
  <si>
    <t xml:space="preserve">*Insatisfacción del cliente y/o usuario
*Imagen de la entidad
*Reprocesos
*Mayores costos
*Investigaciones disciplinarias, fiscales
*Detrimento patrimonial  
</t>
  </si>
  <si>
    <t xml:space="preserve">Incumplimiento de términos para resolver los distintos requerimientos </t>
  </si>
  <si>
    <t xml:space="preserve">*Carga laboral y/o Capacitación insuficiente de las personas involucradas en el trámite del requerimiento judicial o del ente de control
*Asignación inadecuada en términos de oportunidad y de direccionamiento a las áreas competentes*Falta de integralidad de los sistemas de información que faciliten la presentación de la información en diferentes formatos de acuerdo con las necesidades.
La disponibilidad de los sistemas de información.
</t>
  </si>
  <si>
    <t xml:space="preserve">*Sanciones a la entidad, investigaciones disciplinarias.
*Constitución del silencio positivo administrativo, 
*Insatisfacción del cliente y/o usuario.
*Afecta la imagen o posicionamiento de  la entidad.
</t>
  </si>
  <si>
    <t>No atender a los ciudadanos con la calidad requerida por Incumplimiento del protocolo de Atención al usuario establecido</t>
  </si>
  <si>
    <t xml:space="preserve">*Incumplimiento de protocolos y de normatividad, establecido por ausencias temporales o definitivas.
Situación de fuerza mayor que impida el cumplimiento del horario
*Falta de comunicación oportuna y validar la recepción del mensaje.
*Falta disponibilidad de los sistemas de información, servicio telefónico, acceso a internet entre otros
* Fallas en la red y de equipos tecnológicos y de comunicación
</t>
  </si>
  <si>
    <t>Insatisfacción del cliente y/o usuario, Afecta la imagen o posicionamiento de  la entidad.</t>
  </si>
  <si>
    <t>Monitoreo a la claridad, coherencia, calidez y oportunidad de las respuestas a las solicitudes presentadas.</t>
  </si>
  <si>
    <t>Continuar con el monitoreo a la claridad, coherencia, calidez y oportunidad de las respuestas a las solicitudes presentadas.</t>
  </si>
  <si>
    <t>Actas y ficha de monitoreo de la correspondencia oficial</t>
  </si>
  <si>
    <t>Envio de alertas a los correos elctronicos a las dependencias responables,alertas electronicas en cuadro de control por el sistema ORFEO</t>
  </si>
  <si>
    <t xml:space="preserve">Articular el sistema de envio de alertas para ser direccionadas a cada uno de los funcionarios responsables del trámite, mediante correo electrónico, coordinadamente entre las áreas de atención al ciudadano, sistemas y gestion documental </t>
  </si>
  <si>
    <t>30 de Septiembre del 2019</t>
  </si>
  <si>
    <t>Correos electrónicos</t>
  </si>
  <si>
    <t>15 de noviembre del 2019</t>
  </si>
  <si>
    <t>Socializacion y capacitacion sobre protocolos de atención al ciudadano  y del tratamiento de datos personales</t>
  </si>
  <si>
    <t>30 de noviembre del 2019</t>
  </si>
  <si>
    <t>Correos electrónicos, piezas de comunicaciones</t>
  </si>
  <si>
    <t>Realizar las campañas de sensibilización relacionadas con los protocolos de servicio al ciudadano y proteccion de datos personales</t>
  </si>
  <si>
    <t>Inadecuada formulación y elaboración del Plan Anual de Adquisiciones</t>
  </si>
  <si>
    <t xml:space="preserve">*Indebida identificación de las necesidades de la entidad en el Plan Anual de Adquisiciones
*Incorrecta Priorización
*Recortes presupuestales
</t>
  </si>
  <si>
    <t xml:space="preserve">*Demoras en el desarrollo de las actividades y en el cumplimiento de metas.
*Incumplimiento en la satisfacción de las necesidades de la entidad.
*Sanciones Administrativas y/o disciplinarias y/o penales
</t>
  </si>
  <si>
    <t xml:space="preserve">*Documentos precontractuales imprecisos o incompletos.
*Indebida evaluación y selección de los futuros contratistas.
</t>
  </si>
  <si>
    <t xml:space="preserve">Deficiencias en la justificación de la necesidad que se pretende suplir con la contratación a realizar. </t>
  </si>
  <si>
    <t xml:space="preserve">*Elaboración deficiente de los estudios y documentos previos y/o de los pliegos de condiciones o de la invitación pública, según el caso. 
*Indebida descripción de la necesidad a contratar.
</t>
  </si>
  <si>
    <t xml:space="preserve">*Retrasos en la satisfacción de las necesidades reales de la Entidad y en el cumplimiento de sus metas.
*Inadecuada ejecución del contrato y/o incumplimiento del contrato.
</t>
  </si>
  <si>
    <t xml:space="preserve">Ejecución del contrato sin el lleno de requisitos. </t>
  </si>
  <si>
    <t xml:space="preserve">*La no solicitud o demora en la solicitud del registro presupuestal.
*La no presentación de la póliza o la presentación de la misma sin el cumplimiento de las exigencias contractuales que impidan su aprobación.
*Falta de aportes a seguridad social y parafiscales.  
</t>
  </si>
  <si>
    <t xml:space="preserve">*Demandas
*Sanciones Administrativas y/o disciplinarias.
*Incumplimiento de las obligaciones contractuales.
</t>
  </si>
  <si>
    <t>Incumplimiento de lo pactado en las obligaciones contractuales, por parte de los contratistas.</t>
  </si>
  <si>
    <t>Debilidad en la supervisión y ejecución del contrato.</t>
  </si>
  <si>
    <t xml:space="preserve">*Incumplimiento en la satisfacción de las necesidades de la Entidad.
*Desgastes administrativos y jurídicos para lograr el cumplimiento del contrato o el resarcimiento de los perjuicios, cuando haya lugar a ello.
</t>
  </si>
  <si>
    <t>Incumplimiento de los términos contractuales o legales para liquidar.</t>
  </si>
  <si>
    <t xml:space="preserve">*Desconocimiento de los términos contractuales o legales para liquidar los contratos o convenios.
*Deficiencia en el seguimiento y vigilancia por parte del supervisor y/o interventor del contrato o convenio.
</t>
  </si>
  <si>
    <t xml:space="preserve">*Pérdida de competencia para liquidar el contrato o convenio.
* Demandas
</t>
  </si>
  <si>
    <t xml:space="preserve">*El desconocimiento de los programas y las campañas asociadas a cada uno de ellos.
*Accidentes e incidentes que puedan presentarse en las instalaciones de la Entidad.
*Uso inadecuado de los recursos que generan impactos ambientales.
</t>
  </si>
  <si>
    <t xml:space="preserve">*Alto consumo de recursos.
*Pérdidas económicas.
*Incremento del pago de las facturas de los servicios públicos.
*Deterioro de las condiciones de bienestar en los servidores públicos y visitantes en general.
</t>
  </si>
  <si>
    <t>Constitución de pasivos exigibles y/o reservas presupuestales</t>
  </si>
  <si>
    <t>Deficiencias generadas por falta de planeación</t>
  </si>
  <si>
    <t>Castigo del presupuesto de la vigencia siguiente</t>
  </si>
  <si>
    <t>No ejecución del Programa Anual de Caja proyectado</t>
  </si>
  <si>
    <t>Reducción de los montos de las próximas programaciones de caja</t>
  </si>
  <si>
    <t>Pérdida o daño o uso inadecuado de los bienes muebles.</t>
  </si>
  <si>
    <t xml:space="preserve">*Insuficiente control de los elementos entregados para el servicio de la entidad. 
* Desconocimiento de las novedades de retiro o traslado de personal.
* No existe suficiente conciencia por parte de los funcionarios sobre el uso adecuado de los bienes a su cargo
* Fallas en la seguridad tanto al ingreso como a la salida del personal.
* Fenómenos naturales como temblores e inundaciones, O situaciones eventuales como incendios
</t>
  </si>
  <si>
    <t xml:space="preserve">*Sanciones Administrativas y/o disciplinarias y/o fiscales y/o penales.
*Restricciones en el funcionamiento de la entidad
*Falta de adecuado Sistema de seguridad y vigilancia
*Desgaste Administrativo
</t>
  </si>
  <si>
    <t>El inventario no refleja la realidad de las existencias de bienes muebles o intangibles de la entidad</t>
  </si>
  <si>
    <t xml:space="preserve">*No se dan de baja muebles o intangibles en desuso u obsoletos.
* Incremento del valor de la póliza de bienes asegurados.
* No demuestra la realidad de los inventarios y bienes muebles de la entidad.
</t>
  </si>
  <si>
    <t>No incorporación de todos los hechos económicos que afectan la estructura financiera de la entidad</t>
  </si>
  <si>
    <t>Deficiencias generadas por falta de articulación de la información entre las diferentes áreas de gestión o no tener en cuenta los tiempos oportunos de entrega.</t>
  </si>
  <si>
    <t xml:space="preserve">*Estados financieros subestimados o sobrestimados
*Hallazgos y observaciones que no permitan la razonabilidad de los Estados Financieros de la Entidad
*Estados financieros con dictamen desfavorable y el no fenecimiento de la cuenta de la entidad por parte de la Contraloría de Bogotá.
</t>
  </si>
  <si>
    <t>Revisión y acompañamiento en la elaboración del Plan Anual de Adquisiciones por parte de la Oficina de Planeación y de la Oficina Asesora Juídica.</t>
  </si>
  <si>
    <t xml:space="preserve">*No se hace revisión periódica del mismo por parte de los distintos involucrados (Oficina de sistemas, Supervisores de contratos relacionados con los bienes muebles)
</t>
  </si>
  <si>
    <t>Revisiones constantes a la elaboración del PAA</t>
  </si>
  <si>
    <t>junio a octubre del 2019</t>
  </si>
  <si>
    <t>Anteproyecto del plan anual de adquisiciones</t>
  </si>
  <si>
    <t>Revisión y acompañamiento en la elaboración de los documentos precontractuales por parte de la Oficina Asesora Juídica.</t>
  </si>
  <si>
    <t>enero a diciembre del 2019</t>
  </si>
  <si>
    <t>Carpetas de contratación</t>
  </si>
  <si>
    <t>Capacitaciones, Manuales, Memorandos, Instructivos.</t>
  </si>
  <si>
    <t>Capacitaciones acerca de los términos contractuales o legales para liquidar los contratos o convenios.</t>
  </si>
  <si>
    <t>Formulación, implementación y seguimiento del plan de acción establcido para el PIGA</t>
  </si>
  <si>
    <t>Socializar el cumplimiento del plan de accion con el fin de sensibilizar a funcionarios y contratistas de la importancia del PIGA</t>
  </si>
  <si>
    <t>30 de Agosto de 2019</t>
  </si>
  <si>
    <t>Piezas de comunicación en medios masivos de la Entidad (pantallas, intranet)</t>
  </si>
  <si>
    <t>Seguimiento y control del presupuesto</t>
  </si>
  <si>
    <t>Seguimiento a las cifras presupuestales y a la ejecución del presupuesto</t>
  </si>
  <si>
    <t>Informes de ejecución presupuestal</t>
  </si>
  <si>
    <t>Seguimiento y control al Plan Anual de Caja PAC</t>
  </si>
  <si>
    <t xml:space="preserve">Seguimiento a las cifras presupuestales y a la ejecución del presupuesto </t>
  </si>
  <si>
    <t>Informe de Ejecución mensual de PAC</t>
  </si>
  <si>
    <t>Seguimiento a inventarios realizado por el profesional de recursos físicos
Asignación del inventario al personal con planilla firmada</t>
  </si>
  <si>
    <t>Revisiones al inventario de la Entidad
Sistema de seguridad y vigilancia</t>
  </si>
  <si>
    <t>Planillas de inventarios</t>
  </si>
  <si>
    <t>Uso del aplicativo para el control de inventarios SAISAE</t>
  </si>
  <si>
    <t>Revisiones a los ingresos del almacén
Seguimiento al aplicativo</t>
  </si>
  <si>
    <t>Conciliaciones a los Estados Financieros con los diferentes módulos existentes en la Entidad</t>
  </si>
  <si>
    <t>Verificaciones mensuales de cada uno de los rubros de los Estados Financieros</t>
  </si>
  <si>
    <t>Conciliaciones</t>
  </si>
  <si>
    <t xml:space="preserve">Incumplimiento de las funciones propias de la entidad, por falta de personal de Planta que garantice la  continuidad de las labores </t>
  </si>
  <si>
    <t xml:space="preserve">*Manual de funciones desactualizado.
* Falta de ajustes a  la planta de personal
*Falta de recursos para ajustar la planta de personal
*Omisión o extralimitación de funciones  
</t>
  </si>
  <si>
    <t xml:space="preserve">*Deficiente atención o servicio al cliente interno o externo lo que genera mala imagen de la entidad.
*Incumplimiento del objeto misional de la entidad
*Metas incumplidas o cumplidas parcialmente.
*Perdida de trazabilidad de los trabajos realizados.
* Perdida de continuidad en el desarrollo del trabajo.
</t>
  </si>
  <si>
    <t>Ajustes al Manual de Funciones y competencias Laborales</t>
  </si>
  <si>
    <t>Mantener el manual de funciones actualizado y capacitar a los servidores publicos</t>
  </si>
  <si>
    <t xml:space="preserve">*Falta de claridad en el objetivo e intencionalidad de la actividad
*Presupuesto insuficiente para cubrir las necesidades de bienestar de la entidad
*Sobrecarga laboral o disponibilidad del tiempo asignado por los directivos
*Poco interés en la participación  de las actividades de bienestar
*No se identificaron adecuadamente las necesidades de bienestar de los funcionarios
</t>
  </si>
  <si>
    <t xml:space="preserve">*Las actividades realizadas son mal calificadas
*Incumplimiento en las actividades
*Deterioro del ambiente laboral
*Sanciones disciplinarias
*Insatisfacción del evento
</t>
  </si>
  <si>
    <t>Informar con tiempo sobre las actividades a realizar y cronograma de actividades</t>
  </si>
  <si>
    <t>febrero a diciembre del 2019</t>
  </si>
  <si>
    <t xml:space="preserve">Invitaciones a participar en las actividades generando compromiso con la entidad </t>
  </si>
  <si>
    <t>Comunicaciones, actas</t>
  </si>
  <si>
    <t>Capacitaciones frecuentes del personal para interiorizacion de las responsabilidad con el SG_SST</t>
  </si>
  <si>
    <t>Actas y Comunicaciones</t>
  </si>
  <si>
    <t>Ocurrencia de accidentes, incidentes de trabajo y posibles enfermedades laborales</t>
  </si>
  <si>
    <t xml:space="preserve">Falta de compromiso para identificar la información para la elaboración de la Matriz de Identificación de Peligros, Evaluación, Valoración de Riesgos y Determinación de Controles 
Desconocimiento de la Matriz de Identificación de Peligros, Evaluación, Valoración de riesgos y determinación de controles 
Falta de aplicación de normas, procedimientos, planes, programas, instructivos, políticas y directrices relacionadas con el subsistema Seguridad y Salud en el trabajo
Desconocimiento de las obligaciones contractuales de contratistas y servidores
Desconocimiento en el uso correcto de elementos de protección personal y herramientas de trabajo
</t>
  </si>
  <si>
    <t xml:space="preserve">Incumplimiento de obligaciones para con el subsistema de seguridad y salud en el trabajo
Enfermedades laborales y accidentes de trabajo
Demora o incumplimiento de las actividades de los procesos relacionados
Sanciones, multas y responsabilidad administrativa, civil y penal.
Incidentes, accidentes de trabajo y posibles enfermedades laborales
</t>
  </si>
  <si>
    <t>Suministro y mantenimiento adecuado de elementos de proteccion personal
Capacitaciones en sistema general de riesgos laborales a todo el personal</t>
  </si>
  <si>
    <t>Baja participación del personal de la entidad en las actividades de bienestar y capacitación</t>
  </si>
  <si>
    <t>Inadecuada gestión documental</t>
  </si>
  <si>
    <t xml:space="preserve">*Recurso humano insuficiente.
*Deficiente infraestructura.
*Recurso humano poco capacitado.
</t>
  </si>
  <si>
    <t xml:space="preserve">*Desorganización documental en los expedientes contractuales.
*Custodia inadecuada.
*Desgastes administrativos.
</t>
  </si>
  <si>
    <t>Implementación de hojas de control para el manejo de la documentación y/o expedientes custodiados</t>
  </si>
  <si>
    <t>Realizar la parametrización de la hoja de control</t>
  </si>
  <si>
    <t>15 de noviembre de 2019</t>
  </si>
  <si>
    <t>Hoja de control parametrizada</t>
  </si>
  <si>
    <t>Inadecuada ejecución del contrato y/o incumplimiento del contrato.
Atrasos en los cronogramas.</t>
  </si>
  <si>
    <t>Falta de información para realizar valoraciones de riesgos</t>
  </si>
  <si>
    <t>Dificultades para comparar la información institucional con otras APPS de similares características, dada la inexistencia de un banco de datos.</t>
  </si>
  <si>
    <t xml:space="preserve">Retrasos en la aprobación de riesgos por parte de las Secretarías distritales de Planeación y Hacienda. </t>
  </si>
  <si>
    <t>Revisión y análisis de los documentos presentados por el originador</t>
  </si>
  <si>
    <t>Seguimientos a las observaciones presentadas por las Entidades Distritales</t>
  </si>
  <si>
    <t>Actas de reuniones, informes de seguimiento</t>
  </si>
  <si>
    <t>Atrasos de cronogramas en el desarrollo de los proyectos.</t>
  </si>
  <si>
    <t xml:space="preserve">*Falta de socialización de los proyectos con las partes interesadas en etapa de estructuración que permita identificar situaciones de conflicto. 
*Manifestaciones de inconformidad de las partes interesadas por causas atribuibles a la ejecución del proyecto.
*Falta de planeación respecto a las necesidades contractuales de los proyectos.
</t>
  </si>
  <si>
    <t xml:space="preserve">*Mayores costos de los proyectos.
*Incumplimiento en los cronogramas de obra.
*Riesgo del detrimento de la imagen de la entidad
*Dificultades en el desarrollo del contrato.
</t>
  </si>
  <si>
    <t>Seguimiento y control a la socialización de las iniciativas público privadas por parte del originador y/o la Entidad.
Desarrollar la planeación adecuada según las necesidades de los proyectos.</t>
  </si>
  <si>
    <t>Seguimiento a la contratación de la interventoría de cualquier proceso de contratación.</t>
  </si>
  <si>
    <t>Informes presentados, actas de seguimientos, actas de socialización.</t>
  </si>
  <si>
    <t>Incumplimiento de los programas presentes en el Plan Institucional de Gestión Ambiental (PIGA)</t>
  </si>
  <si>
    <t>Vulnerabilidad de la información almacenada en los servidores de la entidad.</t>
  </si>
  <si>
    <t xml:space="preserve">*Deficiencias en la capacidad tecnológica de la entidad para soportar los datos almacenados en sus sistemas.
 *Insuficientes controles en los procesos y procedimientos establecidos. 
 *Manipulación inadecuada de la información por parte de los usuarios y los administradores del sistema.
 *No hay una cultura de seguridad informática por parte de los usuarios.
 *Desconocimiento de los lineamientos de seguridad de la información.
 *Intención de modificar o alterar información.
 *Insuficiencia de controles en los accesos a la infraestructura.
</t>
  </si>
  <si>
    <t xml:space="preserve">*Toma de decisiones con base en información errada o por falta de información.
 *Pérdida de la trazabilidad de la información.
 *Necesidad de recursos adicionales para la reconstrucción de la información.
 *Sanciones Administrativas y/o disciplinarias.
 *Suspensión parcial o total de los servicios afectados.
 *Pérdida definitiva de la información.
 *Modificación del sistema de información a través de código malicioso y espionaje informático.
</t>
  </si>
  <si>
    <t>Daño en infraestructura tecnológica</t>
  </si>
  <si>
    <t xml:space="preserve">*Falta de mantenimiento
 *Eventos externos como incendios, rayos, desastres naturales, inundación.
 *Ataques a la infraestructura física.
 *Ataques informáticos
 *Suspensión del fluido eléctrico
 *Desgaste de los componentes de hardware y obsolescencia de Software.
 *Uso inadecuado de los equipos.
 *Personal no capacitado en el soporte y mantenimiento de la infraestructura
</t>
  </si>
  <si>
    <t xml:space="preserve">*Suspensión parcial o total de los servicios afectados
 *Pérdida definitiva de la información
 *Necesidad de recursos adicionales para la reconstrucción de la información.
 *Alteración de configuración de los equipos.
 *Pérdida de la trazabilidad de la información
 *Sanciones Administrativas y/o disciplinarias
</t>
  </si>
  <si>
    <t>Adquisición de software y hardware que no cumplen las necesidades mínimas requeridas de la entidad.</t>
  </si>
  <si>
    <t xml:space="preserve">*Requerimientos incompletos.
*Falta de planeación sobre el plan de adquisiciones.
*Mala gestión de la demanda
*Restricciones legales para la definición de especificaciones técnicas.
*Cambio en temas normativos.
*Apropiación presupuestal insuficiente
</t>
  </si>
  <si>
    <t xml:space="preserve"> *Incumplimiento de las metas en el tiempo previsto.
*Sanciones Administrativas.
*Reprocesos y demora en las tareas realizadas en la entidad.
*Disminución de componentes a adquirir.
*Sobrecostos para cumplir con las necesidades mínimas en adquisiciones de software y hardware.
</t>
  </si>
  <si>
    <t>Los controles realizados a este riesgo son preventivos, se realizan sobre la infraestructura informática de la Entidad, también se realizan procedimiedos que permiten mitigar este riesgo.</t>
  </si>
  <si>
    <t xml:space="preserve"> - Procedimiento de seguridad de la información y directrices para el manejo de las TIC´s 
 - Política de seguridad de la información
 - Ambientes separados de producción, pruebas y desarrollo de Software
 - Realización de back -ups periódicos
 - Auditorias de roles de usuarios (Control interno)
 - Actualización y soporte permanente del Software utilizado en la entidad.
 - Bloqueo de puertos USB, restricciones para instalación de programas, controles de navegación a través del proxy, controles ambientales y perimetrales en el centro de cómputo, Firewall, log de auditoría, segmentación de la red operativa.</t>
  </si>
  <si>
    <t>Bases de datos de la Entidad, Sistema Integrado de Gestión, herramienta de mesa de ayuda, respaldo de la información el la nube,
servidores, equipos de cómputo, firewall y librería de cintas.</t>
  </si>
  <si>
    <t xml:space="preserve"> - Procedimiento mantenimiento de la infraestructura tecnológica
- Realización de back -ups periódicos.
- Renovación de infraestructura de acuerdo a las necesidades de la entidad
- Realización de mantenimientos preventivos y correctivos
- Sensibilización de buenas prácticas en el uso de la infraestructura.
- Controles ambientales y perimetrales en el centro de cómputo, uso de UPS
Acceso biométrico  al centro de cómputo,  sistemas  de control de intrusos, sistemas de control de incendios, sistemas de refrigeración.
 - Actualización de software base de soporte a la infraestructura (parches de seguridad, antivirus, firewall, entre otros)
- Sistema OCS para el monitoreo del software instalado en los equipos de cómputo.</t>
  </si>
  <si>
    <t xml:space="preserve">Bases de datos de la Entidad, Sistema Integrado de Gestión,  herramienta de mesa de ayuda, Datacenter,
servidores, firewall y librería de cintas. </t>
  </si>
  <si>
    <t>Este control está enfocado en mitigar el riesgo "Daño en infraestructura tecnológica", para lo cual la Oficina de Sistemas realiza adquisición de infraestructura, sensibilización a usuarios, procedimientos, controles de acceso a al centro de datos y  mantenimiento de  la infraestructura T.I.</t>
  </si>
  <si>
    <t xml:space="preserve"> - Acompañamiento técnico en el levantamiento de requerimientos
- Realización de fichas técnicas de los componentes a adquirir
- Realizar diferentes cotizaciones
- Seguimiento al plan de adquisiciones.</t>
  </si>
  <si>
    <t>Procesos de contratación de servicios y productos T.I.</t>
  </si>
  <si>
    <t>Se realiza acompañamiento técnico durante todas las etapas del rpoceso de acquición para verificar que se cuempla con los requisitos minimos</t>
  </si>
  <si>
    <t xml:space="preserve">1. Desaceleración económica </t>
  </si>
  <si>
    <t>Desarticulación de los Planes de Acción con los Objetivos Estratégicos de la Entidad.</t>
  </si>
  <si>
    <t>2. Decisiones Políticas</t>
  </si>
  <si>
    <t>1.   Desarrollo de actividades que no apuntan al cumplimiento de los objetivos estratégicos y consumen recursos de la Entidad.</t>
  </si>
  <si>
    <t>Incumplimiento de los objetivos establecidos para los proyectos ejecutados por la entidad</t>
  </si>
  <si>
    <t xml:space="preserve">1. Recursos (financieros, logísticos, Humanos) insuficientes para el desarrollo de las actividades de los proyectos por deficiencias en la planeación.
2. Baja calidad de la información descriptiva sobre el avance de ejecución de los proyectos.
3. Bajo cumplimiento en la oportunidad de la información, sobre el seguimiento al cumplimiento de los proyectos por parte de los responsables.
</t>
  </si>
  <si>
    <t xml:space="preserve">1. Afectación en los reportes generados del SEGPLAN. 
2. Demoras en la ejecución de los proyectos.
3. Castigos presupuestales por baja ejecución. 
4. Modificaciones en el alcance, cronograma, costos de los proyectos.
 </t>
  </si>
  <si>
    <t>Deficiencias en el diseño e implementación del Modelo Integrado de Planeación y Gestión – MIPG.</t>
  </si>
  <si>
    <t xml:space="preserve">1. Que el personal encargado de liderar el diseño del MIPG no tenga las competencias necesarias 
2. Que no se da la importancia necesaria por parte de la Alta Dirección.
3. Por no contar con los recursos necesarios para la implementación
4. Falta de compromiso de los responsables de los procesos.
</t>
  </si>
  <si>
    <t xml:space="preserve">1. Alto número de hallazgos resultantes de las auditorías al Modelo Integrado de Planeación y Gestión.
2. Procesos desarticulados con la estructura organizacional
3. Documentación desactualizada y sin contribuir a la mejora de los procesos 
4. Reprocesos
</t>
  </si>
  <si>
    <t>Falta de apropiación del Observatorio del Espacio Público por la comunidad u otras entidades para la toma de decisiones.</t>
  </si>
  <si>
    <t>No se están actualizando los contenidos con una frecuencia moderada
No se realicen eventos para la divulgación de los resultados de las investigaciones adelantadas en el Observatorio
No se realicen publicaciones de las investigaciones adelantadas en el Observatorio
Las líneas de investigación no sean reconocidas por COLCIENCIAS
La comunidad tiene desconocimiento sobre donde localizar la información</t>
  </si>
  <si>
    <t>Pérdida de credibilidad en la imagen institucional
 - Imposibilidad de compartir experiencias con pares de otros países y ciudades
 - Imposibilidad de dar a conocer masivamente los resultados de las investigaciones
 - Pérdida de posicionamiento de la entidad como líder en el tema de Espacio público</t>
  </si>
  <si>
    <t xml:space="preserve">Resultados inconsistentes producto de las investigaciones </t>
  </si>
  <si>
    <t>No se generan informes escritos resultado de investigación, analizando las conclusiones hechas.
Desconocimiento de la guía metodológica de investigaciones sobre espacio Público</t>
  </si>
  <si>
    <t xml:space="preserve"> Pérdida de credibilidad en la imagen institucional
 - No reconocimiento de Colciencias como grupo de investigación.</t>
  </si>
  <si>
    <t>Suministro de información del Espacio Público desactualizada, incompleta, de baja calidad o errada.</t>
  </si>
  <si>
    <t>Sistema de información con información incompleta, de baja calidad, errada.
 - La Subdirección no cuenta con funcionarios de planta suficientes para desarrollar todas las actividades que implica el registro de información de un bien en el sistema.
 - Falta de depuración masiva de la información registrada en el SIDEP.
 - Falta de comunicación entre el área cartográfica y contabilidad y no se actualice los valores en Contabilidad, de acuerdo con los cambios en la información cartográfica de los predios valorados</t>
  </si>
  <si>
    <t>Pérdida de la credibilidad de la imagen institucional. 
 - Sanciones Administrativas y/o disciplinarias.
 - No se cuenta con elementos técnicos confiables para tomar decisiones</t>
  </si>
  <si>
    <t>Incumplimiento en el reporte de información de las aprobaciones y/o modificaciones urbanísticas realizadas por las curadurías urbanas</t>
  </si>
  <si>
    <t>Falta de obligatoriedad legal a nivel nacional por parte de las curadurías para entregar la información de las aprobaciones urbanísticas.</t>
  </si>
  <si>
    <t>Pérdida de la credibilidad de la imagen institucional. 
 - Sanciones Administrativas y/o disciplinarias.
 - Hallazgo u observaciones de auditorias interna y externas.
 - Ocupaciones indebidas del espacio público.
 - Desgaste administrativo para defensa de Espacio Público.
 - Demoras en el procesamiento de información de los predios que hacen parte del espacio público.</t>
  </si>
  <si>
    <t>Incumplimiento por parte de los urbanizadores en cuanto a la escrituración y entrega de zonas de cesión obligatorias y gratuitas a la ciudad</t>
  </si>
  <si>
    <t>Las curadurías urbanas pese a que producen información pública no la reportan al DADEP por no ser Entidades Públicas, adicionalmente la verificación de los proyectos urbanísticos solo se hace en oficina y no en sitio real donde se desarrollaran.
 - Insuficiente control urbanístico por parte de las alcaldías locales.
 - Incumplimiento de la normatividad nacional referida a los requisitos que deben cumplir los urbanizadores antes de salir a ventas el proyecto</t>
  </si>
  <si>
    <t>Desgaste administrativo y del sistema judicial en procura del recibo de zonas de cesión.
 - Pérdida de la credibilidad de la imagen institucional. 
 - Imposibilidad de inversión de recursos públicos para el mejoramiento del espacio público.
 - Pérdida del espacio público de la ciudad.
 - Información desactualizada.
 - Ocupaciones indebidas del espacio público</t>
  </si>
  <si>
    <t>Imposibilidad de suministrar información sobre algunos predios incluidos en el SIDEP</t>
  </si>
  <si>
    <t>Existen predios indeterminados desde el punto de vista técnico, jurídico y geográfico incluidos en el Sistema de información SIDEP desde el año 1999.</t>
  </si>
  <si>
    <t>No es posible entregar información sobre dichos predios oportunamente.</t>
  </si>
  <si>
    <t>Errores en los cálculos planimétricos del espacio público</t>
  </si>
  <si>
    <t>Los planos son entregados en medio físico, afectando la calidad de la imagen para georreferenciarlos.
 - Falta de homogenización del proceso para levantamiento de planos en cada entidad.</t>
  </si>
  <si>
    <t xml:space="preserve"> - Reprocesos en el registro de la información en el SIDEP.
 - Pérdida de credibilidad de la imagen institucional.</t>
  </si>
  <si>
    <t xml:space="preserve">Reprocesos generados en la realización de los estudios técnicos jurídicos realizados por los grupos de trabajo de la subdirección </t>
  </si>
  <si>
    <t>Falla en el seguimiento a los procedimientos/instructivos de los procesos.</t>
  </si>
  <si>
    <t>Métodos de trabajo desactualizados que generan reprocesos y demoras en la entrega de información.</t>
  </si>
  <si>
    <t>Inconsistencias en la información oficial reportada por las otras entidades</t>
  </si>
  <si>
    <t>Desactualización de la información que reportan las otras entidades
 - No se reciba la información necesaria para la valoración de los predios</t>
  </si>
  <si>
    <t>Subestimación o sobrestimación de la valoración de los predios
 - No se pueda realizar la valoración a través de la metodología</t>
  </si>
  <si>
    <t>Incumplimiento en la oportunidad de la respuesta a SQDS fuera de los términos de ley</t>
  </si>
  <si>
    <t>Falta de una cultura de servicio al ciudadano al interior de la entidad, que afiance y promueva la oportunidad en la respuesta, basados en la normatividad y procedimientos establecidos por la Entidad Falta de seguimiento en la oportunidad de respuestas.</t>
  </si>
  <si>
    <t xml:space="preserve"> Posibles sanciones para la entidad y sus directivos.
 - Inconformidad del ciudadano por la oportunidad en la respuesta Pérdida de la credibilidad e imagen institucional.</t>
  </si>
  <si>
    <t>Daño o pérdida de los bienes entregados en administración.</t>
  </si>
  <si>
    <t xml:space="preserve">La entidad a la que se le asignó el bien no hace la custodia, mantenimiento del mismo.
No realizar control a los bienes entregados en administración.
</t>
  </si>
  <si>
    <t>Generación de invasión parcial o total del bien o su deterioro.
Tener que adelantar actividades de defensa policivas o judiciales.
Pérdidas económicas para la ciudad</t>
  </si>
  <si>
    <t>Desinterés de la comunidad en los modelos de administración.</t>
  </si>
  <si>
    <t>No se logra la sostenibilidad y apropiación social de los espacios.
Incremento en los gastos asignados a la atención de BUP y BF.
Imagen negativa de la entidad</t>
  </si>
  <si>
    <t>Los informes reportados por los administradores de los BUP que generan aprovechamiento económico no reflejan la realidad de la administración del mismo</t>
  </si>
  <si>
    <t xml:space="preserve">No se realizan las visitas de control con la frecuencia esperada.
La información presentada no cuenta con los soportes o anexos que soporten las mismas
</t>
  </si>
  <si>
    <t>Pérdidas o gasto indebido de recursos públicos</t>
  </si>
  <si>
    <t xml:space="preserve">Pérdida del espacio público. </t>
  </si>
  <si>
    <t>Insuficientes recursos técnicos  y humanos para cumplir la defensa administrativa.
No  se encuentra  incorporada y/o actualizada la informacion de los predios que conforman el Inventario de Espacio Público requerido para llevar a cabo las acciones de defensa administrativa.
No se le informa  a los ciudadanos la importancia de cuidar, defender, mantener el EP.</t>
  </si>
  <si>
    <t xml:space="preserve">Consecuencias adversas de carácter procesal que afectan la defensa de los intereses jurídicos del Distrito Capital dentro de los procesos policivos </t>
  </si>
  <si>
    <t xml:space="preserve">Pérdida de la credibilidad  e imagen institucional. </t>
  </si>
  <si>
    <t>No se le informa  a los ciudadanos la importancia de cuidar, defender, mantener el EP.</t>
  </si>
  <si>
    <t>Consecuencias adversas en el uso, goce y disfrute del EP, que pueden terminar en la Perdida de Espacio Publico.</t>
  </si>
  <si>
    <t>Informes de empalme</t>
  </si>
  <si>
    <t>Visitas de seguimiento a los bienes</t>
  </si>
  <si>
    <t>Se hace seguimiento sobre el trabajo realizado por el equipo social</t>
  </si>
  <si>
    <t>Interventoría externa y supervisión ejercida por personal de planta del DADEP</t>
  </si>
  <si>
    <t>Aplicación de diversos mecanismos para recuperación de EP</t>
  </si>
  <si>
    <t>Articulación con la entidades intervinientes en los operativos ( policia,  alcaldías locales, personería, secretarías, ICBF, entre otros)</t>
  </si>
  <si>
    <t>informes trimestrales de indicadores</t>
  </si>
  <si>
    <t>Documento informe</t>
  </si>
  <si>
    <t>Informe mensual de cada una de los procesos del seguimiento a las metas</t>
  </si>
  <si>
    <t>Seguimiento Informes de empalme</t>
  </si>
  <si>
    <t>Seguimiento de herramientas de gestion de la entidad: indicadores, riesgos, normogramas, acciones CPM, etc.</t>
  </si>
  <si>
    <t>Enviar información semestral sobre los logros y avances generados por el Observatorio del Espacio Público a las entidades del Distrito, a través del correo del observatorio.</t>
  </si>
  <si>
    <t>Listado consolidado de mensajes remitidos, seguimiento trimestral.</t>
  </si>
  <si>
    <t>Realizar un análisis que evalue cada propuesta de investigación y se tenga en cuenta la ficha técnica del proyecto, para que en el momento de ejecución se tenga clara la estructura metodológica</t>
  </si>
  <si>
    <t>Documento Informe de evaluación</t>
  </si>
  <si>
    <t>Actualización de controles en el procedimiento Consolidación del Inventario General de Espacio Público y Bienes Fiscales</t>
  </si>
  <si>
    <t>Documento actualizado en el Sistema Integrado de Gestión</t>
  </si>
  <si>
    <t>Documento informe de seguimiento con relación de casos que incumplan las especificaciones del Decreto 545/2016, si existen.</t>
  </si>
  <si>
    <t>Actualización continua de predios en el Sistema de información, validado mediante los casos habilitados para generación de Certificación</t>
  </si>
  <si>
    <t>Informe de Avances en el número de casos habilitados para generar certificación.</t>
  </si>
  <si>
    <t>Ejecución de controles de calidad establecidos en el procedimiento de Consolidación del Inventario General de Espacio Público y Bienes Fiscales</t>
  </si>
  <si>
    <t>Validación y actualización, si aplica, de la lista de chequeo para realizar la georreferenciación de un espacio público.</t>
  </si>
  <si>
    <t>Plan de mejoramiento documental - SIG de la SRI</t>
  </si>
  <si>
    <t>Informe de las acciones implementadas y los resultados del Plan de Mejoramiento documental de la SRI</t>
  </si>
  <si>
    <t>Seguimiento a los casos reportados por las Otras Entidades para incorporar en el Sistema de Información, que no cumplan con los requisitos, condiciones y anexos necesarios</t>
  </si>
  <si>
    <t>Documento Informe de casos</t>
  </si>
  <si>
    <t>Realizar segumiento diario a traves de una matriz  y generar reporte de seguimiento quincenal de los SQDS que llegan a la SRI, validando que no existan solicitudes incumplidas</t>
  </si>
  <si>
    <t>Documento Informe</t>
  </si>
  <si>
    <t>Documento informe del proceso de seguimiento.</t>
  </si>
  <si>
    <t>Realización de charlas con la comunidad.</t>
  </si>
  <si>
    <t>informes de auditoria mensuales y segumiento a las interventoria mediante el cumplimiento de las acciones de mejora</t>
  </si>
  <si>
    <t>Seguimiento al desarrollo de los procesos judiciales en mesas de trabajo periódicas. Seguimiento aleatorio de procesos judiciales por dependiente judicial</t>
  </si>
  <si>
    <t>Informe trimestral del Seguimiento al procedimiento de la articulación de las entidades si se presentan</t>
  </si>
  <si>
    <t>15 de diciembre del 2019</t>
  </si>
  <si>
    <t>15 de enero del 2020</t>
  </si>
  <si>
    <t>julio a octubre del 2019</t>
  </si>
  <si>
    <t>15 de Diciembre de 2019</t>
  </si>
  <si>
    <t>Preventivo</t>
  </si>
  <si>
    <t>Revisión y seguimiento al cumplimiento de los requisitos exigidos en el contrato para el inicio de la ejecución, control a cargo del supervisor del contrato.</t>
  </si>
  <si>
    <t xml:space="preserve">Supervisión adecuada al cumplimiento de los contratos, aplicación de las medidas dispuestos en el contrato para el cumpliemiento del objeto y las obligaciones. 
Efectividad de las Garantías dispuestas en el contrato. </t>
  </si>
  <si>
    <t>Seguimiento al plan de contratación, y revisiones de los documentos precontractuales y contractuales.</t>
  </si>
  <si>
    <t>Revisión y seguimiento al cumplimiento de los requisitos exigidos en el contrato para el inicio de la ejecución.</t>
  </si>
  <si>
    <t>Acta de inicio</t>
  </si>
  <si>
    <t>Actas, informes de cumplimiento.</t>
  </si>
  <si>
    <t>Omisión en la respuesta, pronunciamiento oportuno, y atención de requerimientos efectuados dentro de los procesos judiciales en los que es parte la Entidad.</t>
  </si>
  <si>
    <t>Inadecuado seguimiento a los procesos judiciales y extrajudiciales en los que es parte la Entidad.</t>
  </si>
  <si>
    <t>Consecuencias adversas de carácter procesal que afectan la defensa de los intereses jurídicos del Distrito Capital dentro del proceso judicial.</t>
  </si>
  <si>
    <t xml:space="preserve">Seguimiento al desarrollo de los procesos judiciales y extrajudiciales en mesas de trabajo periódicas, así como revisión permanente en la plataforma SIPROJ. </t>
  </si>
  <si>
    <t>Informe semestral del resultado del Seguimiento aleatorio de procesos judiciales por apoderado.</t>
  </si>
  <si>
    <t>Indebida selección de contratistas y/o deficiente estructuración de procesos de selección, incluidos aquellos relacionados con proyectos de iniciativas público privadas.</t>
  </si>
  <si>
    <t>15 de Enero del 2020</t>
  </si>
  <si>
    <t>Diciembre de 2019</t>
  </si>
  <si>
    <t>Acciones adelantadas</t>
  </si>
  <si>
    <t>Relacione el soporte de la ejecución de las acciones</t>
  </si>
  <si>
    <t>Observaciones</t>
  </si>
  <si>
    <t>Fecha</t>
  </si>
  <si>
    <t xml:space="preserve">Area responsable </t>
  </si>
  <si>
    <t>MONITOREO Y REVISIÓN</t>
  </si>
  <si>
    <t>SEGUIMIENTO</t>
  </si>
  <si>
    <t>Oficina Asesora de Planeación</t>
  </si>
  <si>
    <t>Subdirección de Registro Inmobiliario</t>
  </si>
  <si>
    <t>Subdirección de Administración Inmobiliaria</t>
  </si>
  <si>
    <t>Oficina Asesora Jurídica</t>
  </si>
  <si>
    <t>Subdirección administrativa, financiera y de control disciplinario</t>
  </si>
  <si>
    <t>Oficina de Sistemas</t>
  </si>
  <si>
    <t>Oficina de Control Interno</t>
  </si>
  <si>
    <t>CAUSA</t>
  </si>
  <si>
    <t>CONSECUENCIA</t>
  </si>
  <si>
    <t>PROCESO</t>
  </si>
  <si>
    <t>La información que se transmite no es suficientemente clara para la comunidad
Desconocimiento de los procedimientos y las modalidades  por parte de la comunidad
Divulgación insuficiente o inexistente a la comunidad, sobre los modelos de Administración y su forma de interacción.
Insuficiente capacidad operativa de la entidad para asumir el control de las zonas.</t>
  </si>
  <si>
    <t>Nombre del Archivo que contiene la evidencia</t>
  </si>
  <si>
    <t>Cumplimiento de la actividad de inducción y reinduccion, capacitaciones y direccionamiento sobre aplicativos de la entidad, selección objetiva del personal</t>
  </si>
  <si>
    <t>RIESGO</t>
  </si>
  <si>
    <t>informes trimestrales de indicadores de ejecución presupuestal</t>
  </si>
  <si>
    <t>En la Vigencia 2019 se adelantó toma física de Inventarios en la cual se revisaron todos los inventarios del DADEP. Para esto se expidió Circular 009 del 25 de septiembre de 2019. El levantamiento se desarrolló en los meses de octubre y noviembre. Anexo copia de Circular 009 de 2019.
El informe de la Toma Física cuenta con 262 folios, de Formatos de bienes individuales firmados que reposa en el Area de Recursos Físicos.</t>
  </si>
  <si>
    <t>Circular 009 de 2019
Formatos de bienes individuales</t>
  </si>
  <si>
    <t>Formato bienes individuales 1
Formato bienes individuales 2
Formato bienes individuales 3
Formato bienes individuales 4
Circular 009 de 2019</t>
  </si>
  <si>
    <t>De manera permamente se utiliza el aplicativo de Inventarios para realizar los movimientos. Mensualmente se expide un informe que se reporta al área e Contabilidad para su resepctiva conciliación.</t>
  </si>
  <si>
    <t>Copia de Informe s de almacén
Aplicativo SAI actualizado</t>
  </si>
  <si>
    <t>Informe de almacén de noviembre 2019
Informe de almacén de octubre 2019
Informe de almacén de agosto 2019</t>
  </si>
  <si>
    <t xml:space="preserve">Se viene actualizado el Decreto 138 de 2002, que establece las funciones de la Entidad con el fin de incorporar nuevas dependencias y asi realizar la reestructuracion de la planta. Para la presente vifencia se actualizo el Manual de funciones </t>
  </si>
  <si>
    <t>Manual de funciones y documentos de apoyo modiicacion Decreto</t>
  </si>
  <si>
    <t>Se realizan las invitaciones con el objetivo y la intencionalidad de la actividad, se envian invitaciones con anticipacion y destacando la importancia de participar.</t>
  </si>
  <si>
    <t>Invitaciones- actividades de bienestar</t>
  </si>
  <si>
    <t>Se viene dando cumplimiento al plan de trabajo del Sistema  de Seguridad y Salud en el trabajo,  se realiza retroalimentacion con el personal vinculado</t>
  </si>
  <si>
    <t>Seguimiento plan de trabajo - Encuesta realizada</t>
  </si>
  <si>
    <t>Actividad programada en el Plan de Mejoramiento Archivistico 2020</t>
  </si>
  <si>
    <t>Se efectuaron conciliaciones a los diferentes rubros del Estado Financiero</t>
  </si>
  <si>
    <t>1, Conciliaciones Operaciones De Enlace (SDH)
2 Conciliación Almacen (Intangibles - bienes Muebles)
3,Conciliación Bienes Inmuebles</t>
  </si>
  <si>
    <t xml:space="preserve">Seguimiento a la ejecución del presupuesto de vigencia, reservas y pasivos </t>
  </si>
  <si>
    <t>Correos electrónicos e informes enviados de manera mensual a los ordenadores del gasto</t>
  </si>
  <si>
    <t>Se presenta un análisis del comportamiento de la ejecución presupuestal y se hacen recomendaciones</t>
  </si>
  <si>
    <t>ACCIONES RIESGOS PASIVOS Y RESERVAS</t>
  </si>
  <si>
    <t>Seguimiento a la ejecución del Programa Anual de Caja PAC</t>
  </si>
  <si>
    <t xml:space="preserve">Se presenta númerica y gráficamente el porcentaje de ejecución del PAC. Se informa el PAC no ejcutado </t>
  </si>
  <si>
    <t>ACCIONES RIESGOS PAC</t>
  </si>
  <si>
    <t xml:space="preserve">Se hace hace seguimiento del estado de los proyectos y se dan indicaciones de como trabajarlos. 
Se desarrolla una matriz de seguimiento a las observaciones que realizan las diferentes entidades distritales. </t>
  </si>
  <si>
    <t>acta de seguimiento</t>
  </si>
  <si>
    <t>Por ser confidencial la informacion se envian las actas de seguiminento</t>
  </si>
  <si>
    <t xml:space="preserve">Se hace hace seguimiento del estado de los proyectos y se dan indicaciones de como trabajarlos. </t>
  </si>
  <si>
    <t>Se realizó monitoreo de la correspondencia de septiembre a noviembre de 2019</t>
  </si>
  <si>
    <t>Ficha de monitoreo de la correspondencia</t>
  </si>
  <si>
    <t>W:\OAP\MIPG\Riesgos 2019\Seguimiento Riesgos de Gestión\CORTE 30 DE NOVIEMBRE 2019\3 Atención Al Ciudadano</t>
  </si>
  <si>
    <t>Se enviaron las alertas de los vencimientos de derechos de petición a los correos electrónicos de los puntos focales de las dependencias, se realizaron reuniones de seguimiento al cierre oportuno en los sistemas de gestión documental y Bogotá te Escucha, se remitio memorando de la dirección.</t>
  </si>
  <si>
    <t>Alertas
Actas de reunión
Memorando de la dirección</t>
  </si>
  <si>
    <t>Reunión con el responsable de la implementación de la Ley de Protección de datos personales, se incluyó el tema en el manual de servicio a la ciudadanía y se realizó capacitación con los puntos focales sobre el instructivo de correspondencia oficial</t>
  </si>
  <si>
    <t xml:space="preserve">Acta de reunión
Proyecto de manual de servicio a la Ciudadanía </t>
  </si>
  <si>
    <t>Se actualizó la hoja de control, la cual será implementada a partir de enero del 2020 en los expedientes de contratos y de historias laborales</t>
  </si>
  <si>
    <t>Según el Plan de Acción propuesto para la vigencia 2019 del Plan Institucional de Gestion Ambiental, durante el periodo  septiembre a noviembre  se realizaron 7 acciones de las 19 propuestas en el Plan de Accion, que correponden a: 
1. socializar  al personal del DADEP por medios masivos de comunicación tips de ahorro del agua en la entidad.
2. motivar el ahorro del agua en el personal de la entidad mediante mensajes de invitacion al uso eficiente del recurso 
3. socializar  al personal del DADEP por medios masivos de comunicación del 3eer trimestre los reportes  de los consumos de agua, energia, gestion de residuos y consumo de papel de la entidad.
4.Inspección de seguimiento y mantenimiento general a las redes eléctricas y luminarias  de las oficinas del DADEP
5. Realizar una (1)  charla que promocione las Compras Públicas Sostenibles - CPS.
6. Realizar una (1) actividad de promoción de la campáña de las 5 "s" sobre las buenas condiciones ambientales internas, a los servidores  de la entidad.
7. Realizar  la promocion de la movilidad sostenible en los servidores de la entidad</t>
  </si>
  <si>
    <t>1. Piezas  de comuniccion
2. Anexo Fotografico campaña baños y cocina.
3.  Piezas de comunicación y Anexo Fotografico  de divulgación
4. Formato de Inspeccion
5. Invitacion y lista de aistencia taller CPS
6. Listado de partyicipacion y anexo fotografico
7. Anexo fotografico incentivos Movilidad sostenible</t>
  </si>
  <si>
    <t>Con  la jecución de estas actividaddes  se alcanza un cumplimiento del 98% en las acciones programadas para la vigencia.
Queda pendiente realizar el reconocmientos de Movilidad sostenible del mes de Diciembre</t>
  </si>
  <si>
    <t>CARPERTA: Estrategias PIGA
SUBCARPETAS: 
1.Tips ahorro agua
2. Mensajes de Ahorro
3.Socializacion consumos
4. inspeccion energía
5. taller CPS
6. Campaña %s
7. Incentivos Mobilidad</t>
  </si>
  <si>
    <t xml:space="preserve">  - Realización de back ups periódicos sobre  la información almacenada en los Sistemas de Información (bases de datos), archivos digitales, carpetas públicas, servicios de correo y  al repositorio del código fuente.
- Los desarrollos de los Sistemas de Información en la Entidad, se realizaron en ambientes separados de producción, pruebas y desarrollo.
- Se realizó actualización y soporte sobre el Software de la Entidad.
- Bloqueo de puertos USB, restricciones para instalación de programas en los nuevos equipos de cómputo instalados.
- Monitoreo de los controles ambientales y perimetrales del centro de cómputo.
- Logs de auditoría  de base de datos,  sobre las acciones que los usuarios realizan en los sistemas de información.
- Levantamiento de riesgos y actualización de activos de información.
-  Roles con permisos de acceso a la información de los Sistemas de Información.
- Niveles de acceso a información en los Sistemas de Información
- Servicios de infraestructura en la nube
- Servidores físicos alternos para gestionar en una contingencia.</t>
  </si>
  <si>
    <t xml:space="preserve"> - Documento de seguimiento a la toma de backups y manual para la toma de  este.
Si se requiere mayor detalle sobre los soportes de las actividades relacionadas en la columna "acciones adelantadas", por favor remitirse a la Oficina de Sistemas de la Entidad.</t>
  </si>
  <si>
    <t>N/A</t>
  </si>
  <si>
    <t xml:space="preserve">  - Seguimiento toma de backups.xlsx
- MANUAL PARA LA TOMA DE BACKUPS.xlsx
- Activos Información
- Auditoria Base de Datos
</t>
  </si>
  <si>
    <t xml:space="preserve"> - Realización de back ups periódicos.
- Adquisición de los servicios de infraestructura tecnológica en la nube de Azure.
- Adquisición de UPS para el datacenter de la Entidad.
- Adquisición de servicios de actualización, mantenimiento y soporte de Oracle Database Appliance (ODA) y de licencias ArcGis.
- Mantenimiento preventivo del Aire acondicionado del centro de cómputo.
- Realización de mantenimientos preventivos y correctivos de equipos computo, equipos periféricos, ups, aire acondicionado y servidores.
- Se cuenta con controles ambientales y perimetrales en el centro de cómputo como: acceso biométrico, sistemas de control de intrusos, sistemas de control de incendios, sistemas de refrigeración.
- Monitoreo del  la  infraestrutura T.I.</t>
  </si>
  <si>
    <t xml:space="preserve"> - Documento de seguimiento a la toma de backups y manual para la toma de  este.
- Las adquisiciones los soportes con los productos adquiridos y/o los contratos.
Si se requiere mayor detalle sobre los soportes de las actividades relacionadas en la columna "acciones adelantadas", por favor remitirse a la Oficina de Sistemas de la Entidad.</t>
  </si>
  <si>
    <t xml:space="preserve">  - Seguimiento toma de backups.xlsx
- MANUAL PARA LA TOMA DE BACKUPS.xlsx</t>
  </si>
  <si>
    <t xml:space="preserve"> - Acompañamiento técnico en el levantamiento de requerimientos.
- Realización de fichas técnicas de los componentes a adquirir.
- Realización de cotizaciones del producto y/o servicios a adquirir.
- Seguimiento al plan de adquisiciones.</t>
  </si>
  <si>
    <t>Procesos contractuales</t>
  </si>
  <si>
    <t>Sistemas de Información SISCO, SECOP II</t>
  </si>
  <si>
    <t>Durante los meses de octubre y noviembre se realizaron capacitaciones en normas de auditoria internacionales NIAS, con el Profesor Universitario Daniel Orlando Hurtado especialista en el tema de auditoria con enfoque en riesgos .</t>
  </si>
  <si>
    <t>Actas de asistencia del  25 de octubre y 13 de noviembre</t>
  </si>
  <si>
    <t xml:space="preserve">Control Priv/capacitaciones/asistencia </t>
  </si>
  <si>
    <t xml:space="preserve">En el ultimo mes del año se diseño la campaña "Yo me comprometó a"  basado en metodologias para el control preventivo,  sugeridas por la Veeduria Distrital y estan siendo divulgadas por correo electronico tan to a funcionarios como a contratistas . </t>
  </si>
  <si>
    <t xml:space="preserve">Correo electronico institucional
dadepbogota@dadep.gov.co </t>
  </si>
  <si>
    <t xml:space="preserve">ControlPriv /otros y varios /9, campañas </t>
  </si>
  <si>
    <t xml:space="preserve">A 30 de Noviembre se remitió el " Formato Plantilla Reporte Poyectos de Inversión " donde se evidenció el cumplimiento del 100% de las actividades y auditorías programadas </t>
  </si>
  <si>
    <t xml:space="preserve">Formato reporte proyectos de Inversión </t>
  </si>
  <si>
    <t>Control Priv / otros y varios/ 7,informes y seguimiento a proyectos de inversión.</t>
  </si>
  <si>
    <t>En cumplimienyto del Programa Anual de Auditoría y ,mediante radicado No. 2019- 1300034573 del 39 de noviembre de 21019 se realizó el informe para Dirección  de verificación de acciones CPM  con corte a Noviembre de 2019.</t>
  </si>
  <si>
    <t>Informe radicado Dadep No. 2019- 1300034573 del 39 de noviembre de 21019</t>
  </si>
  <si>
    <t>Control Priv / PAA/Auditoria especiales/ 42, Saeguimiento al sistema CPM.</t>
  </si>
  <si>
    <t>*Reporte de ejecución presupuestal de la inversión 
*Informe resumen ejecutivo del seguimiento al plan de contratación</t>
  </si>
  <si>
    <t>Se realiza el seguimiento de las metas identificadas en los proyectos de inversion reportados en el SEGPLAN, asi mismo se realiza seguimeinto a  los indIcadores de cumplimiento de gestion el cual es publicado trimestralmente en la pagina de la Entidad</t>
  </si>
  <si>
    <t>Se ha dado cumplimiento a las obligaciones de los contratistas.</t>
  </si>
  <si>
    <t>Se realiza el seguimiento de la ejecución presupuestal de los proyectos de inversión, conforme a la apropiación presupuestal existente, asi mismo se realiza el seguimiento al plan de contratación presentando un resumen ejecutivo del analisis del uso de los recursos presupuestales de inversión incorporados al plan de contratación de la Entidad en la vigencia de 2019.</t>
  </si>
  <si>
    <t xml:space="preserve">*Se revisa mediante el informe mensual de actividades el cumplimiento de cada una de las obligaciones estipuladas en en los contratos.
</t>
  </si>
  <si>
    <t xml:space="preserve">
*Informes de actividades presentados por los contratistas.
</t>
  </si>
  <si>
    <t>*Informe actividades contratista 1
*Informe actividades contratista 2
*Informe actividades contratista 3</t>
  </si>
  <si>
    <t xml:space="preserve">
*Resultado_indicadores_3er_trimestre_2019
Informe Trimestral segplan</t>
  </si>
  <si>
    <t xml:space="preserve">*Informe trimestral SEGPLAN.
*Informe de Indicadores con corte a septiembre de 2019
</t>
  </si>
  <si>
    <t>*Reporte semanal con corte a 30 de noviembre de 2019 de ejecución presupuestal.
*Seguimiento del plan de contratación con a 30 de noviembre de 2019.</t>
  </si>
  <si>
    <t xml:space="preserve">
*Resultado_indicadores_3er_trimestre_2019
*Informe Trimestral segplan</t>
  </si>
  <si>
    <t>•	Elaboración de Balance trimestral julio, agosto y septiembre y los boletines que se publican periódicamente en que se divulga mediante la página web del observatorio.
•	Se enviaron 4 boletines a través del correo del Observatorio mostrando los logros obtenidos a lo largo del año</t>
  </si>
  <si>
    <t>1. Informe Observatorio</t>
  </si>
  <si>
    <t>Se requiere realizar una reunión para ajustar el campo Descripción del Control.</t>
  </si>
  <si>
    <t>1. Informe Observatorio Gestion
•	http://observatorio.dadep.gov.co/resultados-e-informes  :
Informe Trimestral Observatorio
•	R:\SRI\2019\GESTIÓN PROCESOS\1.6 INVESTIGACIÓN_2019\1.6.1 PRODUCTOS_2019\1.6.1.1 OBSERVATORIO\3. SEGUIMIENTO
Tabla de seguimiento y codificaciones de piezas enviadas.</t>
  </si>
  <si>
    <t>•	Se realizó el control y seguimiento a los proyectos de investigación en curso: Implementación Política Distrital de Espacio Público e índice compuesto. Se revisan informes parciales presentados por los investigadores responsables del proyecto de investigación. Se vinculan al Gruplac de Colciencias una vez estén finalizados.</t>
  </si>
  <si>
    <t>El documento de evaluación se elabora el finalizar y publicar la investigación</t>
  </si>
  <si>
    <t>1. Informe Observatorio Gestion
•	R:\SRI\2019\GESTIÓN PROCESOS\1.6 INVESTIGACIÓN_2019\1.6.1 PRODUCTOS_2019\1.6.1.4 LINEASINV\PROYECTOS 2019\COLCIENCIAS\3. Proyectos\No vinculados :
Informes parciales proyectos de investigación
Ficha Técnica, Proyecto de Investigación Índice Compuesto
•	Enviar información semestral sobre los logros y avances generados por el Observatorio del Espacio Público a las entidades del Distrito, a través del correo del observatorio.</t>
  </si>
  <si>
    <t>Procedimiento actualizado y publicado en el Sistema Integrado de Gestión.</t>
  </si>
  <si>
    <t>2. Procedimiento ajustado</t>
  </si>
  <si>
    <t>Hasta el momento no se ha documentado ni decretado ningún caso de incumplimiento en estos aspectos.</t>
  </si>
  <si>
    <t>En el mes de mayo se solicitó cambios en las restricciones para generación de Certificaciones desde el aplicativo SIDEP 2.0, con este cambio se estiman aproximadamente 22 mil nuevas certificaciones. Posterior a esta gestión no se han llevado a cabo mas actualizaciones en el software.</t>
  </si>
  <si>
    <t>3. Oficio con número de radicado DADEP 20192000013213, remitido por la SRI a la Oficina de Sistemas.</t>
  </si>
  <si>
    <t>3. Oficio Radicado 20192000013213</t>
  </si>
  <si>
    <t>Hasta el momento no ha sido necesario realizar ajustes en esta lista de chequeo.</t>
  </si>
  <si>
    <t>Se adelantó la actualización a los documentos que lo requerían como parte del Plan de Mejoramiento Interno.</t>
  </si>
  <si>
    <t>Informe Final acerca del estado de actualización documental como parte del Plan de Mejoramiento Interno de la SRI</t>
  </si>
  <si>
    <t>5 - Informe Final.pdf</t>
  </si>
  <si>
    <t>Se realiza validación de todas las solicitudes de incorporación recibidas, y no se detectó ningún caso en el que fuese necesario requerir ajustes en la información entregada.</t>
  </si>
  <si>
    <t>Se realizó el seguimiento a la respuesta de SDQS desde la SRI, constantando que con corte al 30 de noviembre 2019 no existían casos sin respuesta cuya fecha limíte hubiese vencido. Este seguimiento se realiza a partir de las Alertas SDQS generadas por la SAF y entregadas a la SRI.</t>
  </si>
  <si>
    <t>Informe de seguimiento y correos electrónico de evidencia de alertas enviadas.</t>
  </si>
  <si>
    <t>Una vez realizado el análisis de los resultados a la fecha se concluye que no se han identificado  eventos  internos o externos que ameriten realizar cambios en los riesgos definidos y en las respectivas  valoraciones.</t>
  </si>
  <si>
    <t>6. Informe SDQS</t>
  </si>
  <si>
    <t>A la fecha no existe un reporte de seguimiento por parte del área encargada.</t>
  </si>
  <si>
    <t>Recorte en la asignación presupuestal de inversión de la Entidad.</t>
  </si>
  <si>
    <t>Limitación de la entidad en el cumplimiento de su misionalidad.</t>
  </si>
  <si>
    <t>31 de diciembre de 2019</t>
  </si>
  <si>
    <t>Seguimiento Mapa de Riesgos de Gestión Año 2019</t>
  </si>
  <si>
    <t>Los supervisores designados han requerido informes de seguimiento; de igual forma, se han practicado visitas  para constatar condiciones físicas de los inmuebles.</t>
  </si>
  <si>
    <t>Oficios, Actas de reunión y formato visitas técnicas.</t>
  </si>
  <si>
    <t>Ninguna</t>
  </si>
  <si>
    <t>Carpeta pública SAI/Seguimiento Mapa Riesgos / Daño o pérdida bienes entregados</t>
  </si>
  <si>
    <t>Durante mayo-agosto de 2019, se realizarón reuniones internas y externas con comunidad, enfocadas a orientar e informar las condiciones necesarias para la entrega en administración de las zonas de uso público a cargo del DADEP. Paralelamente, nuestro equipo social, realzó labores de diagnóstico en las zonas de estacionamiento priorizadas para visita durante esos meses.</t>
  </si>
  <si>
    <t>Actas de reunión y diagnósticos sociales.</t>
  </si>
  <si>
    <t>Carpeta pública SAI/Seguimiento Mapa Riesgos / Desinterés de la comunidad en los modelos de administración.</t>
  </si>
  <si>
    <t>Seguimiento a informes de gestión y visitas en campo adelantadas a los CAMEP en ejecución.</t>
  </si>
  <si>
    <t>Respuesta a informes de gestión y visitas adelantadas.</t>
  </si>
  <si>
    <t>Carpeta pública SAI/Seguimiento Mapa Riesgos / Pérdidas o gasto indebido de recursos públicos</t>
  </si>
  <si>
    <t>Se adelanta reparto y seguimiento a las notidficaciones a los procesos policivos en los que el DADEP es participe o legalmente responsable.
Se interponen recursos necesarios en caso de que la decisión sea en contra de la recuperación del espacio público.</t>
  </si>
  <si>
    <t>Cifras en el archivo evidencia.</t>
  </si>
  <si>
    <t>Control Recibo-Envio querellas Defensa 2019</t>
  </si>
  <si>
    <t>Lanzamiento y divulgacion de la Campaña *Cuido y Defiendo Mi Espacio*</t>
  </si>
  <si>
    <t>Una Campaña que le permite a nuestro público contar con herramientas practicas sobre el buen uso del espacio público. Un juego competitivo de pistas que permita la participación masiva de servidores y funcionarios de la entidad y pone a prueba su capacidad de planificación, observación, y trabajo en equipo y la agilidad mental</t>
  </si>
  <si>
    <t>NA</t>
  </si>
  <si>
    <t xml:space="preserve">Presentación e informe *Cuido y Defiendo Mi Espacio*
Inf de Gestión SAIEP. </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</si>
</sst>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24"/>
      <color theme="1"/>
      <name val="Century Gothic"/>
      <family val="2"/>
    </font>
    <font>
      <sz val="11"/>
      <color theme="1"/>
      <name val="Century Gothic"/>
      <family val="2"/>
    </font>
    <font>
      <sz val="11"/>
      <name val="Century Gothic"/>
      <family val="2"/>
    </font>
    <font>
      <b/>
      <sz val="11"/>
      <name val="Century Gothic"/>
      <family val="2"/>
    </font>
    <font>
      <sz val="8"/>
      <name val="Calibri"/>
      <family val="2"/>
      <scheme val="minor"/>
    </font>
    <font>
      <sz val="12"/>
      <name val="Century Gothic"/>
      <family val="2"/>
    </font>
    <font>
      <b/>
      <sz val="12"/>
      <name val="Century Gothic"/>
      <family val="2"/>
    </font>
    <font>
      <sz val="12"/>
      <color theme="1"/>
      <name val="Century Gothic"/>
      <family val="2"/>
    </font>
  </fonts>
  <fills count="15">
    <fill>
      <patternFill patternType="none"/>
    </fill>
    <fill>
      <patternFill patternType="gray125"/>
    </fill>
    <fill>
      <patternFill patternType="solid">
        <fgColor theme="3" tint="-0.249977111117893"/>
        <bgColor indexed="64"/>
      </patternFill>
    </fill>
    <fill>
      <patternFill patternType="solid">
        <fgColor rgb="FF39B54A"/>
        <bgColor indexed="64"/>
      </patternFill>
    </fill>
    <fill>
      <patternFill patternType="solid">
        <fgColor rgb="FF99CC00"/>
        <bgColor indexed="64"/>
      </patternFill>
    </fill>
    <fill>
      <patternFill patternType="solid">
        <fgColor rgb="FFFF9933"/>
        <bgColor indexed="64"/>
      </patternFill>
    </fill>
    <fill>
      <patternFill patternType="solid">
        <fgColor rgb="FF990000"/>
        <bgColor indexed="64"/>
      </patternFill>
    </fill>
    <fill>
      <patternFill patternType="solid">
        <fgColor rgb="FFFFD03B"/>
        <bgColor indexed="64"/>
      </patternFill>
    </fill>
    <fill>
      <patternFill patternType="solid">
        <fgColor rgb="FF990099"/>
        <bgColor indexed="64"/>
      </patternFill>
    </fill>
    <fill>
      <patternFill patternType="solid">
        <fgColor rgb="FF60497A"/>
        <bgColor indexed="9"/>
      </patternFill>
    </fill>
    <fill>
      <patternFill patternType="solid">
        <fgColor rgb="FF00B0F0"/>
        <bgColor indexed="9"/>
      </patternFill>
    </fill>
    <fill>
      <patternFill patternType="solid">
        <fgColor theme="9" tint="-0.249977111117893"/>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theme="0"/>
      </left>
      <right style="thin">
        <color indexed="64"/>
      </right>
      <top style="double">
        <color auto="1"/>
      </top>
      <bottom/>
      <diagonal/>
    </border>
    <border>
      <left style="medium">
        <color theme="0"/>
      </left>
      <right style="thin">
        <color indexed="64"/>
      </right>
      <top/>
      <bottom/>
      <diagonal/>
    </border>
    <border>
      <left style="medium">
        <color theme="0"/>
      </left>
      <right style="thin">
        <color indexed="64"/>
      </right>
      <top/>
      <bottom style="double">
        <color auto="1"/>
      </bottom>
      <diagonal/>
    </border>
    <border>
      <left style="medium">
        <color theme="0"/>
      </left>
      <right style="thin">
        <color indexed="64"/>
      </right>
      <top style="double">
        <color theme="1"/>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0"/>
      </left>
      <right style="thin">
        <color indexed="64"/>
      </right>
      <top/>
      <bottom style="double">
        <color theme="1"/>
      </bottom>
      <diagonal/>
    </border>
    <border>
      <left/>
      <right/>
      <top style="thin">
        <color theme="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s>
  <cellStyleXfs count="1">
    <xf numFmtId="0" fontId="0" fillId="0" borderId="0"/>
  </cellStyleXfs>
  <cellXfs count="105">
    <xf numFmtId="0" fontId="0" fillId="0" borderId="0" xfId="0"/>
    <xf numFmtId="0" fontId="2" fillId="0" borderId="0" xfId="0" applyFont="1" applyFill="1"/>
    <xf numFmtId="0" fontId="2" fillId="0" borderId="0" xfId="0" applyFont="1"/>
    <xf numFmtId="0" fontId="4" fillId="0" borderId="0" xfId="0" applyFont="1" applyFill="1" applyBorder="1" applyAlignment="1">
      <alignment horizontal="left" vertical="center" wrapText="1"/>
    </xf>
    <xf numFmtId="0" fontId="2" fillId="0" borderId="0" xfId="0" applyFont="1" applyAlignment="1">
      <alignment wrapText="1"/>
    </xf>
    <xf numFmtId="0" fontId="2" fillId="0" borderId="0" xfId="0" applyFont="1" applyAlignment="1">
      <alignment horizontal="center"/>
    </xf>
    <xf numFmtId="0" fontId="2" fillId="0" borderId="11" xfId="0" applyFont="1" applyFill="1" applyBorder="1"/>
    <xf numFmtId="0" fontId="8" fillId="0" borderId="0" xfId="0" applyFont="1" applyFill="1" applyBorder="1"/>
    <xf numFmtId="0" fontId="8" fillId="0" borderId="0" xfId="0" applyFont="1" applyFill="1"/>
    <xf numFmtId="0" fontId="7" fillId="13" borderId="18" xfId="0" applyFont="1" applyFill="1" applyBorder="1" applyAlignment="1">
      <alignment horizontal="center" vertical="center" textRotation="90"/>
    </xf>
    <xf numFmtId="0" fontId="7" fillId="13" borderId="18" xfId="0" applyFont="1" applyFill="1" applyBorder="1" applyAlignment="1">
      <alignment horizontal="center" vertical="center" textRotation="90" wrapText="1"/>
    </xf>
    <xf numFmtId="0" fontId="7" fillId="13" borderId="18" xfId="0" applyFont="1" applyFill="1" applyBorder="1" applyAlignment="1">
      <alignment horizontal="center" vertical="center" wrapText="1"/>
    </xf>
    <xf numFmtId="0" fontId="7" fillId="13" borderId="23" xfId="0" applyFont="1" applyFill="1" applyBorder="1" applyAlignment="1">
      <alignment wrapText="1"/>
    </xf>
    <xf numFmtId="0" fontId="7" fillId="13" borderId="19" xfId="0"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horizontal="left" vertical="center" textRotation="90"/>
    </xf>
    <xf numFmtId="0" fontId="6" fillId="0" borderId="1" xfId="0" applyFont="1" applyFill="1" applyBorder="1" applyAlignment="1">
      <alignment horizontal="left" vertical="center" textRotation="90" wrapText="1"/>
    </xf>
    <xf numFmtId="0" fontId="6" fillId="0" borderId="1" xfId="0" applyFont="1" applyFill="1" applyBorder="1" applyAlignment="1">
      <alignment horizontal="left" vertical="center"/>
    </xf>
    <xf numFmtId="0" fontId="6" fillId="0" borderId="1" xfId="0" applyFont="1" applyFill="1" applyBorder="1" applyAlignment="1">
      <alignment vertical="center" textRotation="90"/>
    </xf>
    <xf numFmtId="0" fontId="6" fillId="0" borderId="1" xfId="0" applyFont="1" applyFill="1" applyBorder="1" applyAlignment="1">
      <alignment vertical="center" textRotation="90" wrapText="1"/>
    </xf>
    <xf numFmtId="0" fontId="6" fillId="0" borderId="1" xfId="0" applyFont="1" applyFill="1" applyBorder="1" applyAlignment="1">
      <alignment vertical="center"/>
    </xf>
    <xf numFmtId="0" fontId="7" fillId="13" borderId="20" xfId="0" applyFont="1" applyFill="1" applyBorder="1" applyAlignment="1">
      <alignment horizontal="center" wrapText="1"/>
    </xf>
    <xf numFmtId="0" fontId="6" fillId="0" borderId="1" xfId="0" applyFont="1" applyFill="1" applyBorder="1" applyAlignment="1">
      <alignment horizontal="center" vertical="center" wrapText="1"/>
    </xf>
    <xf numFmtId="0" fontId="7" fillId="13" borderId="20" xfId="0" applyFont="1" applyFill="1" applyBorder="1" applyAlignment="1">
      <alignment horizontal="left" wrapText="1"/>
    </xf>
    <xf numFmtId="0" fontId="2" fillId="0" borderId="0" xfId="0" applyFont="1" applyAlignment="1">
      <alignment horizontal="left"/>
    </xf>
    <xf numFmtId="0" fontId="2" fillId="0" borderId="0" xfId="0" applyFont="1" applyAlignment="1">
      <alignment horizontal="left" wrapText="1"/>
    </xf>
    <xf numFmtId="0" fontId="6" fillId="0" borderId="9" xfId="0" applyFont="1" applyFill="1" applyBorder="1" applyAlignment="1">
      <alignment horizontal="left" vertical="center" wrapText="1"/>
    </xf>
    <xf numFmtId="0" fontId="6" fillId="0" borderId="9" xfId="0" applyFont="1" applyFill="1" applyBorder="1" applyAlignment="1">
      <alignment horizontal="center" vertical="center" textRotation="90"/>
    </xf>
    <xf numFmtId="0" fontId="6" fillId="0" borderId="9" xfId="0" applyFont="1" applyFill="1" applyBorder="1" applyAlignment="1">
      <alignment horizontal="center" vertical="center"/>
    </xf>
    <xf numFmtId="49" fontId="6" fillId="0" borderId="9" xfId="0" applyNumberFormat="1" applyFont="1" applyBorder="1" applyAlignment="1">
      <alignment horizontal="center" vertical="center" wrapText="1"/>
    </xf>
    <xf numFmtId="49" fontId="6" fillId="0" borderId="9" xfId="0" applyNumberFormat="1" applyFont="1" applyFill="1" applyBorder="1" applyAlignment="1">
      <alignment horizontal="left" vertical="center" wrapText="1"/>
    </xf>
    <xf numFmtId="0" fontId="6" fillId="0" borderId="9"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textRotation="90"/>
    </xf>
    <xf numFmtId="0" fontId="6" fillId="0" borderId="1" xfId="0" applyFont="1" applyFill="1" applyBorder="1" applyAlignment="1">
      <alignment horizontal="center" vertical="center"/>
    </xf>
    <xf numFmtId="49" fontId="6" fillId="0" borderId="1" xfId="0" applyNumberFormat="1" applyFont="1" applyBorder="1" applyAlignment="1">
      <alignment horizontal="center" vertical="center" wrapText="1"/>
    </xf>
    <xf numFmtId="49" fontId="6" fillId="0" borderId="1" xfId="0" applyNumberFormat="1" applyFont="1" applyFill="1" applyBorder="1" applyAlignment="1">
      <alignment horizontal="left" vertical="center" wrapText="1"/>
    </xf>
    <xf numFmtId="17"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textRotation="90"/>
    </xf>
    <xf numFmtId="0" fontId="6" fillId="0" borderId="1" xfId="0" applyFont="1" applyBorder="1" applyAlignment="1">
      <alignment horizontal="center" vertical="center"/>
    </xf>
    <xf numFmtId="49" fontId="6" fillId="0" borderId="1" xfId="0" applyNumberFormat="1"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Border="1" applyAlignment="1">
      <alignmen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textRotation="90" wrapText="1"/>
    </xf>
    <xf numFmtId="0" fontId="6" fillId="0" borderId="9" xfId="0" applyFont="1" applyFill="1" applyBorder="1" applyAlignment="1">
      <alignment horizontal="center" vertical="center" textRotation="90" wrapText="1"/>
    </xf>
    <xf numFmtId="0" fontId="3" fillId="0" borderId="0" xfId="0" applyFont="1"/>
    <xf numFmtId="0" fontId="3" fillId="0" borderId="0" xfId="0" applyFont="1" applyAlignment="1"/>
    <xf numFmtId="0" fontId="6" fillId="0" borderId="1" xfId="0" applyFont="1" applyBorder="1" applyAlignment="1">
      <alignment horizontal="center" vertical="center" wrapText="1"/>
    </xf>
    <xf numFmtId="0" fontId="6" fillId="14"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6" fillId="0" borderId="0" xfId="0" applyFont="1" applyAlignment="1">
      <alignment horizontal="center" vertical="center" wrapText="1"/>
    </xf>
    <xf numFmtId="0" fontId="4" fillId="13" borderId="1"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 fillId="13" borderId="1" xfId="0" applyFont="1" applyFill="1" applyBorder="1" applyAlignment="1">
      <alignment horizontal="left" vertical="center" wrapText="1"/>
    </xf>
    <xf numFmtId="0" fontId="4" fillId="13" borderId="16" xfId="0" applyFont="1" applyFill="1" applyBorder="1" applyAlignment="1">
      <alignment horizontal="left" vertical="center" wrapText="1"/>
    </xf>
    <xf numFmtId="0" fontId="4" fillId="13" borderId="1" xfId="0" applyFont="1" applyFill="1" applyBorder="1" applyAlignment="1">
      <alignment horizontal="left" vertical="center"/>
    </xf>
    <xf numFmtId="0" fontId="4" fillId="13" borderId="16" xfId="0" applyFont="1" applyFill="1" applyBorder="1" applyAlignment="1">
      <alignment horizontal="left" vertical="center"/>
    </xf>
    <xf numFmtId="0" fontId="1" fillId="12" borderId="7" xfId="0" applyFont="1" applyFill="1" applyBorder="1" applyAlignment="1">
      <alignment horizontal="center" vertical="center" wrapText="1"/>
    </xf>
    <xf numFmtId="0" fontId="3" fillId="11" borderId="2" xfId="0" applyFont="1" applyFill="1" applyBorder="1" applyAlignment="1">
      <alignment horizontal="center" vertical="center" textRotation="90" wrapText="1"/>
    </xf>
    <xf numFmtId="0" fontId="3" fillId="11" borderId="3" xfId="0" applyFont="1" applyFill="1" applyBorder="1" applyAlignment="1">
      <alignment horizontal="center" vertical="center" textRotation="90" wrapText="1"/>
    </xf>
    <xf numFmtId="0" fontId="3" fillId="11" borderId="4" xfId="0" applyFont="1" applyFill="1" applyBorder="1" applyAlignment="1">
      <alignment horizontal="center" vertical="center" textRotation="90" wrapText="1"/>
    </xf>
    <xf numFmtId="0" fontId="3" fillId="0" borderId="1" xfId="0" applyFont="1" applyFill="1" applyBorder="1" applyAlignment="1">
      <alignment horizontal="left" vertical="center" wrapText="1"/>
    </xf>
    <xf numFmtId="0" fontId="3" fillId="4" borderId="5" xfId="0" applyFont="1" applyFill="1" applyBorder="1" applyAlignment="1">
      <alignment horizontal="center" vertical="center" textRotation="90" wrapText="1"/>
    </xf>
    <xf numFmtId="0" fontId="3" fillId="4" borderId="3" xfId="0" applyFont="1" applyFill="1" applyBorder="1" applyAlignment="1">
      <alignment horizontal="center" vertical="center" textRotation="90" wrapText="1"/>
    </xf>
    <xf numFmtId="0" fontId="3" fillId="4" borderId="4" xfId="0" applyFont="1" applyFill="1" applyBorder="1" applyAlignment="1">
      <alignment horizontal="center" vertical="center" textRotation="90" wrapText="1"/>
    </xf>
    <xf numFmtId="0" fontId="3" fillId="10" borderId="2" xfId="0" applyFont="1" applyFill="1" applyBorder="1" applyAlignment="1">
      <alignment horizontal="center" vertical="center" textRotation="90" wrapText="1"/>
    </xf>
    <xf numFmtId="0" fontId="3" fillId="10" borderId="4" xfId="0" applyFont="1" applyFill="1" applyBorder="1" applyAlignment="1">
      <alignment horizontal="center" vertical="center" textRotation="90" wrapText="1"/>
    </xf>
    <xf numFmtId="0" fontId="3" fillId="0" borderId="7"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3" borderId="2" xfId="0" applyFont="1" applyFill="1" applyBorder="1" applyAlignment="1">
      <alignment horizontal="left" vertical="center" textRotation="90" wrapText="1"/>
    </xf>
    <xf numFmtId="0" fontId="3" fillId="3" borderId="3" xfId="0" applyFont="1" applyFill="1" applyBorder="1" applyAlignment="1">
      <alignment horizontal="left" vertical="center" textRotation="90" wrapText="1"/>
    </xf>
    <xf numFmtId="0" fontId="3" fillId="3" borderId="10" xfId="0" applyFont="1" applyFill="1" applyBorder="1" applyAlignment="1">
      <alignment horizontal="left" vertical="center" textRotation="90" wrapText="1"/>
    </xf>
    <xf numFmtId="0" fontId="3" fillId="0" borderId="8" xfId="0" applyFont="1" applyFill="1" applyBorder="1" applyAlignment="1">
      <alignment horizontal="center" vertical="center" wrapText="1"/>
    </xf>
    <xf numFmtId="0" fontId="4" fillId="13" borderId="21" xfId="0" applyFont="1" applyFill="1" applyBorder="1" applyAlignment="1">
      <alignment horizontal="center" vertical="center" wrapText="1"/>
    </xf>
    <xf numFmtId="0" fontId="4" fillId="13" borderId="13"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22" xfId="0" applyFont="1" applyFill="1" applyBorder="1" applyAlignment="1">
      <alignment horizontal="center" vertical="center" wrapText="1"/>
    </xf>
    <xf numFmtId="0" fontId="4" fillId="13" borderId="13" xfId="0" applyFont="1" applyFill="1" applyBorder="1" applyAlignment="1">
      <alignment horizontal="center" vertical="center"/>
    </xf>
    <xf numFmtId="0" fontId="4" fillId="13" borderId="1" xfId="0" applyFont="1" applyFill="1" applyBorder="1" applyAlignment="1">
      <alignment horizontal="center" vertical="center"/>
    </xf>
    <xf numFmtId="0" fontId="4" fillId="13" borderId="18" xfId="0" applyFont="1" applyFill="1" applyBorder="1" applyAlignment="1">
      <alignment horizontal="center" vertical="center"/>
    </xf>
    <xf numFmtId="0" fontId="4" fillId="13" borderId="12" xfId="0" applyFont="1" applyFill="1" applyBorder="1" applyAlignment="1">
      <alignment horizontal="center" vertical="center" wrapText="1"/>
    </xf>
    <xf numFmtId="0" fontId="4" fillId="13" borderId="14" xfId="0" applyFont="1" applyFill="1" applyBorder="1" applyAlignment="1">
      <alignment horizontal="center" vertical="center" wrapText="1"/>
    </xf>
    <xf numFmtId="0" fontId="4" fillId="13" borderId="15" xfId="0" applyFont="1" applyFill="1" applyBorder="1" applyAlignment="1">
      <alignment horizontal="center" vertical="center" textRotation="90"/>
    </xf>
    <xf numFmtId="0" fontId="4" fillId="13" borderId="17" xfId="0" applyFont="1" applyFill="1" applyBorder="1" applyAlignment="1">
      <alignment horizontal="center" vertical="center" textRotation="90"/>
    </xf>
    <xf numFmtId="0" fontId="3" fillId="5" borderId="2" xfId="0" applyFont="1" applyFill="1" applyBorder="1" applyAlignment="1">
      <alignment horizontal="center" vertical="center" textRotation="90" wrapText="1"/>
    </xf>
    <xf numFmtId="0" fontId="3" fillId="5" borderId="3" xfId="0" applyFont="1" applyFill="1" applyBorder="1" applyAlignment="1">
      <alignment horizontal="center" vertical="center" textRotation="90" wrapText="1"/>
    </xf>
    <xf numFmtId="0" fontId="3" fillId="0" borderId="1" xfId="0" applyFont="1" applyFill="1" applyBorder="1" applyAlignment="1">
      <alignment horizontal="justify" vertical="center" wrapText="1"/>
    </xf>
    <xf numFmtId="0" fontId="3" fillId="2" borderId="3" xfId="0" applyFont="1" applyFill="1" applyBorder="1" applyAlignment="1">
      <alignment horizontal="center" vertical="center" textRotation="90" wrapText="1"/>
    </xf>
    <xf numFmtId="0" fontId="3" fillId="2" borderId="4" xfId="0" applyFont="1" applyFill="1" applyBorder="1" applyAlignment="1">
      <alignment horizontal="center" vertical="center" textRotation="90" wrapText="1"/>
    </xf>
    <xf numFmtId="0" fontId="3" fillId="0" borderId="9" xfId="0" applyFont="1" applyFill="1" applyBorder="1" applyAlignment="1">
      <alignment horizontal="left" vertical="center" wrapText="1"/>
    </xf>
    <xf numFmtId="0" fontId="3" fillId="9" borderId="2" xfId="0" applyFont="1" applyFill="1" applyBorder="1" applyAlignment="1">
      <alignment horizontal="center" vertical="center" textRotation="90" wrapText="1"/>
    </xf>
    <xf numFmtId="0" fontId="3" fillId="9" borderId="3" xfId="0" applyFont="1" applyFill="1" applyBorder="1" applyAlignment="1">
      <alignment horizontal="center" vertical="center" textRotation="90" wrapText="1"/>
    </xf>
    <xf numFmtId="0" fontId="3" fillId="9" borderId="4" xfId="0" applyFont="1" applyFill="1" applyBorder="1" applyAlignment="1">
      <alignment horizontal="center" vertical="center" textRotation="90" wrapText="1"/>
    </xf>
    <xf numFmtId="0" fontId="3" fillId="6" borderId="5" xfId="0" applyFont="1" applyFill="1" applyBorder="1" applyAlignment="1">
      <alignment horizontal="center" vertical="center" textRotation="90" wrapText="1"/>
    </xf>
    <xf numFmtId="0" fontId="3" fillId="6" borderId="3" xfId="0" applyFont="1" applyFill="1" applyBorder="1" applyAlignment="1">
      <alignment horizontal="center" vertical="center" textRotation="90" wrapText="1"/>
    </xf>
    <xf numFmtId="0" fontId="3" fillId="6" borderId="4" xfId="0" applyFont="1" applyFill="1" applyBorder="1" applyAlignment="1">
      <alignment horizontal="center" vertical="center" textRotation="90" wrapText="1"/>
    </xf>
    <xf numFmtId="0" fontId="3" fillId="7" borderId="2" xfId="0" applyFont="1" applyFill="1" applyBorder="1" applyAlignment="1">
      <alignment horizontal="center" vertical="center" textRotation="90" wrapText="1"/>
    </xf>
    <xf numFmtId="0" fontId="3" fillId="7" borderId="3" xfId="0" applyFont="1" applyFill="1" applyBorder="1" applyAlignment="1">
      <alignment horizontal="center" vertical="center" textRotation="90" wrapText="1"/>
    </xf>
    <xf numFmtId="0" fontId="3" fillId="8" borderId="2" xfId="0" applyFont="1" applyFill="1" applyBorder="1" applyAlignment="1">
      <alignment horizontal="center" vertical="center" textRotation="90" wrapText="1"/>
    </xf>
    <xf numFmtId="0" fontId="3" fillId="8" borderId="3" xfId="0" applyFont="1" applyFill="1" applyBorder="1" applyAlignment="1">
      <alignment horizontal="center" vertical="center" textRotation="90" wrapText="1"/>
    </xf>
    <xf numFmtId="0" fontId="3" fillId="8" borderId="4" xfId="0" applyFont="1" applyFill="1" applyBorder="1" applyAlignment="1">
      <alignment horizontal="center" vertical="center" textRotation="90" wrapText="1"/>
    </xf>
  </cellXfs>
  <cellStyles count="1">
    <cellStyle name="Normal" xfId="0" builtinId="0"/>
  </cellStyles>
  <dxfs count="80">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
      <fill>
        <patternFill>
          <bgColor rgb="FF00B050"/>
        </patternFill>
      </fill>
    </dxf>
    <dxf>
      <fill>
        <patternFill>
          <bgColor theme="7" tint="0.59996337778862885"/>
        </patternFill>
      </fill>
    </dxf>
    <dxf>
      <fill>
        <patternFill>
          <bgColor rgb="FFFFC000"/>
        </patternFill>
      </fill>
    </dxf>
    <dxf>
      <font>
        <color auto="1"/>
      </font>
      <fill>
        <patternFill>
          <bgColor rgb="FFFF0000"/>
        </patternFill>
      </fill>
    </dxf>
    <dxf>
      <fill>
        <patternFill patternType="solid">
          <bgColor theme="0"/>
        </patternFill>
      </fill>
    </dxf>
  </dxfs>
  <tableStyles count="0" defaultTableStyle="TableStyleMedium2" defaultPivotStyle="PivotStyleLight16"/>
  <colors>
    <mruColors>
      <color rgb="FFFF3300"/>
      <color rgb="FF9966FF"/>
      <color rgb="FFFFCCFF"/>
      <color rgb="FFFFCC66"/>
      <color rgb="FF00FF99"/>
      <color rgb="FFCC99FF"/>
      <color rgb="FFFF99FF"/>
      <color rgb="FFFFFF99"/>
      <color rgb="FFF69C9C"/>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47626</xdr:rowOff>
    </xdr:from>
    <xdr:to>
      <xdr:col>0</xdr:col>
      <xdr:colOff>600450</xdr:colOff>
      <xdr:row>0</xdr:row>
      <xdr:rowOff>742951</xdr:rowOff>
    </xdr:to>
    <xdr:pic>
      <xdr:nvPicPr>
        <xdr:cNvPr id="3" name="Imagen 2">
          <a:extLst>
            <a:ext uri="{FF2B5EF4-FFF2-40B4-BE49-F238E27FC236}">
              <a16:creationId xmlns="" xmlns:a16="http://schemas.microsoft.com/office/drawing/2014/main" id="{94BEB2B5-0636-4EA6-8949-367B049A93C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0525" r="26024" b="36286"/>
        <a:stretch/>
      </xdr:blipFill>
      <xdr:spPr>
        <a:xfrm>
          <a:off x="28576" y="47626"/>
          <a:ext cx="571874" cy="533400"/>
        </a:xfrm>
        <a:prstGeom prst="rect">
          <a:avLst/>
        </a:prstGeom>
      </xdr:spPr>
    </xdr:pic>
    <xdr:clientData/>
  </xdr:twoCellAnchor>
  <xdr:twoCellAnchor editAs="oneCell">
    <xdr:from>
      <xdr:col>1</xdr:col>
      <xdr:colOff>304800</xdr:colOff>
      <xdr:row>0</xdr:row>
      <xdr:rowOff>57150</xdr:rowOff>
    </xdr:from>
    <xdr:to>
      <xdr:col>3</xdr:col>
      <xdr:colOff>159240</xdr:colOff>
      <xdr:row>0</xdr:row>
      <xdr:rowOff>714375</xdr:rowOff>
    </xdr:to>
    <xdr:pic>
      <xdr:nvPicPr>
        <xdr:cNvPr id="4" name="Imagen 3">
          <a:extLst>
            <a:ext uri="{FF2B5EF4-FFF2-40B4-BE49-F238E27FC236}">
              <a16:creationId xmlns="" xmlns:a16="http://schemas.microsoft.com/office/drawing/2014/main" id="{876CEF21-B7F3-4C26-90FF-EF268F45F9E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5132" t="69734" r="9346" b="2674"/>
        <a:stretch/>
      </xdr:blipFill>
      <xdr:spPr>
        <a:xfrm>
          <a:off x="790575" y="57150"/>
          <a:ext cx="1876425" cy="504825"/>
        </a:xfrm>
        <a:prstGeom prst="rect">
          <a:avLst/>
        </a:prstGeom>
      </xdr:spPr>
    </xdr:pic>
    <xdr:clientData/>
  </xdr:twoCellAnchor>
  <xdr:twoCellAnchor editAs="oneCell">
    <xdr:from>
      <xdr:col>21</xdr:col>
      <xdr:colOff>1004454</xdr:colOff>
      <xdr:row>0</xdr:row>
      <xdr:rowOff>17318</xdr:rowOff>
    </xdr:from>
    <xdr:to>
      <xdr:col>22</xdr:col>
      <xdr:colOff>2095500</xdr:colOff>
      <xdr:row>0</xdr:row>
      <xdr:rowOff>968689</xdr:rowOff>
    </xdr:to>
    <xdr:pic>
      <xdr:nvPicPr>
        <xdr:cNvPr id="6" name="Picture 23" descr="https://ci5.googleusercontent.com/proxy/d4_9DfBLS-ZukQpXuZJIG-nSZ_b95_6ZQVjIi3xvHjySXYcBrCmxKArQJhFYG0e5NL4tzqJoRuC0t8eNANwDULtVbmiPwRO5izcWzJV__pOOg4sCQEqADf4qm6vnby_qSGw_ikXaxyxnqKsmq6fZjOM4tto0hkIgZJGwTrwt0s3nryPp-N9fEDXEXjePQYCIUKNW4kYd9HEHByuzkQ=s0-d-e1-ft#https://docs.google.com/uc?export=download&amp;id=1rSwv-6cXv9GpGj-HlEuvlX_RpQfTi813&amp;revid=0B7BfVkE_QR_aYmkzL05sb2xiVU9HSk1ZWmlhS3lTUm1IQklBPQ"/>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contrast="40000"/>
                  </a14:imgEffect>
                </a14:imgLayer>
              </a14:imgProps>
            </a:ext>
            <a:ext uri="{28A0092B-C50C-407E-A947-70E740481C1C}">
              <a14:useLocalDpi xmlns:a14="http://schemas.microsoft.com/office/drawing/2010/main" val="0"/>
            </a:ext>
          </a:extLst>
        </a:blip>
        <a:srcRect l="7308" t="22787" r="6689" b="6224"/>
        <a:stretch/>
      </xdr:blipFill>
      <xdr:spPr bwMode="auto">
        <a:xfrm>
          <a:off x="28453772" y="17318"/>
          <a:ext cx="2303319" cy="9513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5"/>
  <sheetViews>
    <sheetView tabSelected="1" zoomScale="55" zoomScaleNormal="55" workbookViewId="0">
      <pane xSplit="2" ySplit="5" topLeftCell="C6" activePane="bottomRight" state="frozen"/>
      <selection pane="topRight" activeCell="C1" sqref="C1"/>
      <selection pane="bottomLeft" activeCell="A6" sqref="A6"/>
      <selection pane="bottomRight" activeCell="A3" sqref="A3:A5"/>
    </sheetView>
  </sheetViews>
  <sheetFormatPr baseColWidth="10" defaultRowHeight="16.5" x14ac:dyDescent="0.3"/>
  <cols>
    <col min="1" max="1" width="11.42578125" style="2"/>
    <col min="2" max="2" width="29.42578125" style="2" hidden="1" customWidth="1"/>
    <col min="3" max="3" width="25.7109375" style="2" customWidth="1"/>
    <col min="4" max="4" width="40.28515625" style="2" customWidth="1"/>
    <col min="5" max="5" width="39.85546875" style="2" customWidth="1"/>
    <col min="6" max="7" width="11.42578125" style="2" hidden="1" customWidth="1"/>
    <col min="8" max="8" width="13.42578125" style="2" customWidth="1"/>
    <col min="9" max="9" width="23.85546875" style="2" customWidth="1"/>
    <col min="10" max="13" width="11.42578125" style="2" hidden="1" customWidth="1"/>
    <col min="14" max="14" width="14.5703125" style="2" customWidth="1"/>
    <col min="15" max="15" width="16.140625" style="5" customWidth="1"/>
    <col min="16" max="16" width="45.140625" style="2" customWidth="1"/>
    <col min="17" max="17" width="20" style="2" customWidth="1"/>
    <col min="18" max="18" width="61.28515625" style="4" customWidth="1"/>
    <col min="19" max="19" width="22.85546875" style="25" customWidth="1"/>
    <col min="20" max="20" width="22.85546875" style="24" customWidth="1"/>
    <col min="21" max="21" width="22.85546875" style="5" customWidth="1"/>
    <col min="22" max="22" width="18.28515625" style="24" customWidth="1"/>
    <col min="23" max="23" width="35.140625" style="24" customWidth="1"/>
    <col min="24" max="16384" width="11.42578125" style="2"/>
  </cols>
  <sheetData>
    <row r="1" spans="1:24" s="1" customFormat="1" ht="81" customHeight="1" thickBot="1" x14ac:dyDescent="0.35">
      <c r="A1" s="61" t="s">
        <v>436</v>
      </c>
      <c r="B1" s="61"/>
      <c r="C1" s="61"/>
      <c r="D1" s="61"/>
      <c r="E1" s="61"/>
      <c r="F1" s="61"/>
      <c r="G1" s="61"/>
      <c r="H1" s="61"/>
      <c r="I1" s="61"/>
      <c r="J1" s="61"/>
      <c r="K1" s="61"/>
      <c r="L1" s="61"/>
      <c r="M1" s="61"/>
      <c r="N1" s="61"/>
      <c r="O1" s="61"/>
      <c r="P1" s="61"/>
      <c r="Q1" s="61"/>
      <c r="R1" s="61"/>
      <c r="S1" s="61"/>
      <c r="T1" s="61"/>
      <c r="U1" s="61"/>
      <c r="V1" s="61"/>
      <c r="W1" s="61"/>
    </row>
    <row r="2" spans="1:24" s="1" customFormat="1" x14ac:dyDescent="0.3">
      <c r="A2" s="84" t="s">
        <v>0</v>
      </c>
      <c r="B2" s="78"/>
      <c r="C2" s="78"/>
      <c r="D2" s="78"/>
      <c r="E2" s="78"/>
      <c r="F2" s="78" t="s">
        <v>33</v>
      </c>
      <c r="G2" s="78"/>
      <c r="H2" s="78"/>
      <c r="I2" s="78"/>
      <c r="J2" s="78"/>
      <c r="K2" s="78"/>
      <c r="L2" s="78"/>
      <c r="M2" s="78"/>
      <c r="N2" s="78"/>
      <c r="O2" s="78"/>
      <c r="P2" s="78"/>
      <c r="Q2" s="85"/>
      <c r="R2" s="77" t="s">
        <v>323</v>
      </c>
      <c r="S2" s="78"/>
      <c r="T2" s="78"/>
      <c r="U2" s="78"/>
      <c r="V2" s="78"/>
      <c r="W2" s="81" t="s">
        <v>322</v>
      </c>
    </row>
    <row r="3" spans="1:24" s="1" customFormat="1" ht="43.5" customHeight="1" x14ac:dyDescent="0.3">
      <c r="A3" s="86" t="s">
        <v>333</v>
      </c>
      <c r="B3" s="55" t="s">
        <v>17</v>
      </c>
      <c r="C3" s="55" t="s">
        <v>337</v>
      </c>
      <c r="D3" s="55" t="s">
        <v>331</v>
      </c>
      <c r="E3" s="55" t="s">
        <v>332</v>
      </c>
      <c r="F3" s="55" t="s">
        <v>61</v>
      </c>
      <c r="G3" s="55"/>
      <c r="H3" s="55"/>
      <c r="I3" s="57" t="s">
        <v>31</v>
      </c>
      <c r="J3" s="57"/>
      <c r="K3" s="57"/>
      <c r="L3" s="57"/>
      <c r="M3" s="57"/>
      <c r="N3" s="57"/>
      <c r="O3" s="57"/>
      <c r="P3" s="57"/>
      <c r="Q3" s="58"/>
      <c r="R3" s="79"/>
      <c r="S3" s="55"/>
      <c r="T3" s="55"/>
      <c r="U3" s="55"/>
      <c r="V3" s="55"/>
      <c r="W3" s="82"/>
      <c r="X3" s="6"/>
    </row>
    <row r="4" spans="1:24" s="1" customFormat="1" ht="45.75" customHeight="1" thickBot="1" x14ac:dyDescent="0.35">
      <c r="A4" s="86"/>
      <c r="B4" s="55"/>
      <c r="C4" s="55"/>
      <c r="D4" s="55"/>
      <c r="E4" s="55"/>
      <c r="F4" s="55" t="s">
        <v>28</v>
      </c>
      <c r="G4" s="55"/>
      <c r="H4" s="55"/>
      <c r="I4" s="57" t="s">
        <v>30</v>
      </c>
      <c r="J4" s="57"/>
      <c r="K4" s="57"/>
      <c r="L4" s="57" t="s">
        <v>27</v>
      </c>
      <c r="M4" s="57"/>
      <c r="N4" s="57"/>
      <c r="O4" s="59" t="s">
        <v>29</v>
      </c>
      <c r="P4" s="59"/>
      <c r="Q4" s="60"/>
      <c r="R4" s="80"/>
      <c r="S4" s="56"/>
      <c r="T4" s="56"/>
      <c r="U4" s="56"/>
      <c r="V4" s="56"/>
      <c r="W4" s="83"/>
    </row>
    <row r="5" spans="1:24" s="8" customFormat="1" ht="101.25" customHeight="1" thickBot="1" x14ac:dyDescent="0.35">
      <c r="A5" s="87"/>
      <c r="B5" s="56"/>
      <c r="C5" s="56"/>
      <c r="D5" s="56"/>
      <c r="E5" s="56"/>
      <c r="F5" s="9" t="s">
        <v>18</v>
      </c>
      <c r="G5" s="9" t="s">
        <v>19</v>
      </c>
      <c r="H5" s="10" t="s">
        <v>20</v>
      </c>
      <c r="I5" s="11" t="s">
        <v>21</v>
      </c>
      <c r="J5" s="10" t="s">
        <v>22</v>
      </c>
      <c r="K5" s="11" t="s">
        <v>23</v>
      </c>
      <c r="L5" s="9" t="s">
        <v>18</v>
      </c>
      <c r="M5" s="9" t="s">
        <v>19</v>
      </c>
      <c r="N5" s="10" t="s">
        <v>20</v>
      </c>
      <c r="O5" s="11" t="s">
        <v>71</v>
      </c>
      <c r="P5" s="11" t="s">
        <v>72</v>
      </c>
      <c r="Q5" s="13" t="s">
        <v>73</v>
      </c>
      <c r="R5" s="12" t="s">
        <v>317</v>
      </c>
      <c r="S5" s="23" t="s">
        <v>318</v>
      </c>
      <c r="T5" s="23" t="s">
        <v>319</v>
      </c>
      <c r="U5" s="21" t="s">
        <v>335</v>
      </c>
      <c r="V5" s="23" t="s">
        <v>320</v>
      </c>
      <c r="W5" s="23" t="s">
        <v>321</v>
      </c>
      <c r="X5" s="7"/>
    </row>
    <row r="6" spans="1:24" s="47" customFormat="1" ht="159" customHeight="1" x14ac:dyDescent="0.3">
      <c r="A6" s="91" t="s">
        <v>1</v>
      </c>
      <c r="B6" s="93" t="s">
        <v>2</v>
      </c>
      <c r="C6" s="26" t="s">
        <v>433</v>
      </c>
      <c r="D6" s="26" t="s">
        <v>211</v>
      </c>
      <c r="E6" s="26" t="s">
        <v>434</v>
      </c>
      <c r="F6" s="27" t="s">
        <v>40</v>
      </c>
      <c r="G6" s="27" t="s">
        <v>43</v>
      </c>
      <c r="H6" s="46" t="str">
        <f>IF(AND(F6="Rara Vez",G6="Insignificante"),("BAJA"),IF(AND(F6="Rara Vez",G6="Menor"),("BAJA"),IF(AND(F6="Rara Vez",G6="Moderado"),("MODERADA"),IF(AND(F6="Rara Vez",G6="Mayor"),("ALTA"),IF(AND(F6="Improbable",G6="Insignificante"),("BAJA"),IF(AND(F6="Improbable",G6="Menor"),("BAJA"),IF(AND(F6="Improbable",G6="Moderado"),("MODERADA"),IF(AND(F6="Improbable",G6="Mayor"),("ALTA"),IF(AND(F6="Posible",G6="Insignificante"),("BAJA"),IF(AND(F6="Posible",G6="Menor"),("MODERADA"),IF(AND(F6="Posible",G6="Moderado"),("ALTA"),IF(AND(F6="Posible",G6="Mayor"),("EXTREMA"),IF(AND(F6="Probable",G6="Insignificante"),("MODERADA"),IF(AND(F6="Probable",G6="Menor"),("ALTA"),IF(AND(F6="Probable",G6="Moderado"),("ALTA"),IF(AND(F6="Probable",G6="Mayor"),("EXTREMA"),IF(AND(F6="Casi Seguro",G6="Insignificante"),("ALTA"),IF(AND(F6="Casi Seguro",G6="Menor"),("ALTA"),IF(AND(F6="Casi Seguro",G6="Moderado"),("EXTREMA"),IF(AND(F6="Casi Seguro",G6="Mayor"),("EXTREMA"),IF(G6="Catastrófico","EXTREMA","VALORAR")))))))))))))))))))))</f>
        <v>ALTA</v>
      </c>
      <c r="I6" s="30" t="s">
        <v>338</v>
      </c>
      <c r="J6" s="27" t="s">
        <v>302</v>
      </c>
      <c r="K6" s="28">
        <v>2</v>
      </c>
      <c r="L6" s="27" t="s">
        <v>44</v>
      </c>
      <c r="M6" s="27" t="s">
        <v>47</v>
      </c>
      <c r="N6" s="46" t="str">
        <f t="shared" ref="N6:N53" si="0">IF(AND(L6="Rara Vez",M6="Insignificante"),("BAJA"),IF(AND(L6="Rara Vez",M6="Menor"),("BAJA"),IF(AND(L6="Rara Vez",M6="Moderado"),("MODERADA"),IF(AND(L6="Rara Vez",M6="Mayor"),("ALTA"),IF(AND(L6="Improbable",M6="Insignificante"),("BAJA"),IF(AND(L6="Improbable",M6="Menor"),("BAJA"),IF(AND(L6="Improbable",M6="Moderado"),("MODERADA"),IF(AND(L6="Improbable",M6="Mayor"),("ALTA"),IF(AND(L6="Posible",M6="Insignificante"),("BAJA"),IF(AND(L6="Posible",M6="Menor"),("MODERADA"),IF(AND(L6="Posible",M6="Moderado"),("ALTA"),IF(AND(L6="Posible",M6="Mayor"),("EXTREMA"),IF(AND(L6="Probable",M6="Insignificante"),("MODERADA"),IF(AND(L6="Probable",M6="Menor"),("ALTA"),IF(AND(L6="Probable",M6="Moderado"),("ALTA"),IF(AND(L6="Probable",M6="Mayor"),("EXTREMA"),IF(AND(L6="Casi Seguro",M6="Insignificante"),("ALTA"),IF(AND(L6="Casi Seguro",M6="Menor"),("ALTA"),IF(AND(L6="Casi Seguro",M6="Moderado"),("EXTREMA"),IF(AND(L6="Casi Seguro",M6="Mayor"),("EXTREMA"),IF(M6="Catastrófico","EXTREMA","VALORAR")))))))))))))))))))))</f>
        <v>BAJA</v>
      </c>
      <c r="O6" s="29" t="s">
        <v>90</v>
      </c>
      <c r="P6" s="30" t="s">
        <v>271</v>
      </c>
      <c r="Q6" s="30" t="s">
        <v>272</v>
      </c>
      <c r="R6" s="31" t="s">
        <v>402</v>
      </c>
      <c r="S6" s="54" t="s">
        <v>399</v>
      </c>
      <c r="T6" s="31" t="s">
        <v>379</v>
      </c>
      <c r="U6" s="31" t="s">
        <v>408</v>
      </c>
      <c r="V6" s="31" t="s">
        <v>435</v>
      </c>
      <c r="W6" s="31" t="s">
        <v>324</v>
      </c>
    </row>
    <row r="7" spans="1:24" s="47" customFormat="1" ht="192" customHeight="1" x14ac:dyDescent="0.3">
      <c r="A7" s="91"/>
      <c r="B7" s="65"/>
      <c r="C7" s="32" t="s">
        <v>212</v>
      </c>
      <c r="D7" s="32" t="s">
        <v>213</v>
      </c>
      <c r="E7" s="32" t="s">
        <v>214</v>
      </c>
      <c r="F7" s="33" t="s">
        <v>42</v>
      </c>
      <c r="G7" s="33" t="s">
        <v>45</v>
      </c>
      <c r="H7" s="45" t="str">
        <f t="shared" ref="H7:H25" si="1">IF(AND(F7="Rara Vez",G7="Insignificante"),("BAJA"),IF(AND(F7="Rara Vez",G7="Menor"),("BAJA"),IF(AND(F7="Rara Vez",G7="Moderado"),("MODERADA"),IF(AND(F7="Rara Vez",G7="Mayor"),("ALTA"),IF(AND(F7="Improbable",G7="Insignificante"),("BAJA"),IF(AND(F7="Improbable",G7="Menor"),("BAJA"),IF(AND(F7="Improbable",G7="Moderado"),("MODERADA"),IF(AND(F7="Improbable",G7="Mayor"),("ALTA"),IF(AND(F7="Posible",G7="Insignificante"),("BAJA"),IF(AND(F7="Posible",G7="Menor"),("MODERADA"),IF(AND(F7="Posible",G7="Moderado"),("ALTA"),IF(AND(F7="Posible",G7="Mayor"),("EXTREMA"),IF(AND(F7="Probable",G7="Insignificante"),("MODERADA"),IF(AND(F7="Probable",G7="Menor"),("ALTA"),IF(AND(F7="Probable",G7="Moderado"),("ALTA"),IF(AND(F7="Probable",G7="Mayor"),("EXTREMA"),IF(AND(F7="Casi Seguro",G7="Insignificante"),("ALTA"),IF(AND(F7="Casi Seguro",G7="Menor"),("ALTA"),IF(AND(F7="Casi Seguro",G7="Moderado"),("EXTREMA"),IF(AND(F7="Casi Seguro",G7="Mayor"),("EXTREMA"),IF(G7="Catastrófico","EXTREMA","VALORAR")))))))))))))))))))))</f>
        <v>MODERADA</v>
      </c>
      <c r="I7" s="36" t="s">
        <v>273</v>
      </c>
      <c r="J7" s="33" t="s">
        <v>302</v>
      </c>
      <c r="K7" s="34">
        <v>2</v>
      </c>
      <c r="L7" s="33" t="s">
        <v>46</v>
      </c>
      <c r="M7" s="33" t="s">
        <v>47</v>
      </c>
      <c r="N7" s="45" t="str">
        <f t="shared" ref="N7:N25" si="2">IF(AND(L7="Rara Vez",M7="Insignificante"),("BAJA"),IF(AND(L7="Rara Vez",M7="Menor"),("BAJA"),IF(AND(L7="Rara Vez",M7="Moderado"),("MODERADA"),IF(AND(L7="Rara Vez",M7="Mayor"),("ALTA"),IF(AND(L7="Improbable",M7="Insignificante"),("BAJA"),IF(AND(L7="Improbable",M7="Menor"),("BAJA"),IF(AND(L7="Improbable",M7="Moderado"),("MODERADA"),IF(AND(L7="Improbable",M7="Mayor"),("ALTA"),IF(AND(L7="Posible",M7="Insignificante"),("BAJA"),IF(AND(L7="Posible",M7="Menor"),("MODERADA"),IF(AND(L7="Posible",M7="Moderado"),("ALTA"),IF(AND(L7="Posible",M7="Mayor"),("EXTREMA"),IF(AND(L7="Probable",M7="Insignificante"),("MODERADA"),IF(AND(L7="Probable",M7="Menor"),("ALTA"),IF(AND(L7="Probable",M7="Moderado"),("ALTA"),IF(AND(L7="Probable",M7="Mayor"),("EXTREMA"),IF(AND(L7="Casi Seguro",M7="Insignificante"),("ALTA"),IF(AND(L7="Casi Seguro",M7="Menor"),("ALTA"),IF(AND(L7="Casi Seguro",M7="Moderado"),("EXTREMA"),IF(AND(L7="Casi Seguro",M7="Mayor"),("EXTREMA"),IF(M7="Catastrófico","EXTREMA","VALORAR")))))))))))))))))))))</f>
        <v>BAJA</v>
      </c>
      <c r="O7" s="35" t="s">
        <v>90</v>
      </c>
      <c r="P7" s="36" t="s">
        <v>273</v>
      </c>
      <c r="Q7" s="36" t="s">
        <v>272</v>
      </c>
      <c r="R7" s="49" t="s">
        <v>400</v>
      </c>
      <c r="S7" s="49" t="s">
        <v>407</v>
      </c>
      <c r="T7" s="49" t="s">
        <v>379</v>
      </c>
      <c r="U7" s="49" t="s">
        <v>409</v>
      </c>
      <c r="V7" s="31" t="s">
        <v>435</v>
      </c>
      <c r="W7" s="49" t="s">
        <v>324</v>
      </c>
    </row>
    <row r="8" spans="1:24" s="47" customFormat="1" ht="337.5" customHeight="1" x14ac:dyDescent="0.3">
      <c r="A8" s="91"/>
      <c r="B8" s="65"/>
      <c r="C8" s="32" t="s">
        <v>215</v>
      </c>
      <c r="D8" s="32" t="s">
        <v>216</v>
      </c>
      <c r="E8" s="32" t="s">
        <v>217</v>
      </c>
      <c r="F8" s="33" t="s">
        <v>46</v>
      </c>
      <c r="G8" s="33" t="s">
        <v>43</v>
      </c>
      <c r="H8" s="45" t="str">
        <f t="shared" si="1"/>
        <v>MODERADA</v>
      </c>
      <c r="I8" s="32" t="s">
        <v>265</v>
      </c>
      <c r="J8" s="33" t="s">
        <v>302</v>
      </c>
      <c r="K8" s="34">
        <v>2</v>
      </c>
      <c r="L8" s="33" t="s">
        <v>46</v>
      </c>
      <c r="M8" s="33" t="s">
        <v>47</v>
      </c>
      <c r="N8" s="45" t="str">
        <f t="shared" si="2"/>
        <v>BAJA</v>
      </c>
      <c r="O8" s="37" t="s">
        <v>162</v>
      </c>
      <c r="P8" s="36" t="s">
        <v>274</v>
      </c>
      <c r="Q8" s="36" t="s">
        <v>265</v>
      </c>
      <c r="R8" s="49" t="s">
        <v>400</v>
      </c>
      <c r="S8" s="49" t="s">
        <v>407</v>
      </c>
      <c r="T8" s="49" t="s">
        <v>379</v>
      </c>
      <c r="U8" s="49" t="s">
        <v>406</v>
      </c>
      <c r="V8" s="31" t="s">
        <v>435</v>
      </c>
      <c r="W8" s="49" t="s">
        <v>324</v>
      </c>
    </row>
    <row r="9" spans="1:24" s="47" customFormat="1" ht="291" customHeight="1" thickBot="1" x14ac:dyDescent="0.35">
      <c r="A9" s="92"/>
      <c r="B9" s="65"/>
      <c r="C9" s="32" t="s">
        <v>218</v>
      </c>
      <c r="D9" s="32" t="s">
        <v>219</v>
      </c>
      <c r="E9" s="32" t="s">
        <v>220</v>
      </c>
      <c r="F9" s="33" t="s">
        <v>44</v>
      </c>
      <c r="G9" s="33" t="s">
        <v>43</v>
      </c>
      <c r="H9" s="45" t="str">
        <f t="shared" si="1"/>
        <v>MODERADA</v>
      </c>
      <c r="I9" s="32" t="s">
        <v>336</v>
      </c>
      <c r="J9" s="33" t="s">
        <v>302</v>
      </c>
      <c r="K9" s="34">
        <v>2</v>
      </c>
      <c r="L9" s="33" t="s">
        <v>46</v>
      </c>
      <c r="M9" s="33" t="s">
        <v>47</v>
      </c>
      <c r="N9" s="45" t="str">
        <f t="shared" si="2"/>
        <v>BAJA</v>
      </c>
      <c r="O9" s="37" t="s">
        <v>300</v>
      </c>
      <c r="P9" s="14" t="s">
        <v>275</v>
      </c>
      <c r="Q9" s="36" t="s">
        <v>272</v>
      </c>
      <c r="R9" s="49" t="s">
        <v>403</v>
      </c>
      <c r="S9" s="49" t="s">
        <v>404</v>
      </c>
      <c r="T9" s="49" t="s">
        <v>401</v>
      </c>
      <c r="U9" s="49" t="s">
        <v>405</v>
      </c>
      <c r="V9" s="31" t="s">
        <v>435</v>
      </c>
      <c r="W9" s="49" t="s">
        <v>324</v>
      </c>
    </row>
    <row r="10" spans="1:24" s="47" customFormat="1" ht="258.75" customHeight="1" thickTop="1" x14ac:dyDescent="0.3">
      <c r="A10" s="69" t="s">
        <v>32</v>
      </c>
      <c r="B10" s="71" t="s">
        <v>3</v>
      </c>
      <c r="C10" s="32" t="s">
        <v>221</v>
      </c>
      <c r="D10" s="32" t="s">
        <v>222</v>
      </c>
      <c r="E10" s="32" t="s">
        <v>223</v>
      </c>
      <c r="F10" s="33" t="s">
        <v>46</v>
      </c>
      <c r="G10" s="33" t="s">
        <v>45</v>
      </c>
      <c r="H10" s="45" t="str">
        <f t="shared" si="1"/>
        <v>BAJA</v>
      </c>
      <c r="I10" s="32" t="s">
        <v>175</v>
      </c>
      <c r="J10" s="33" t="s">
        <v>302</v>
      </c>
      <c r="K10" s="34">
        <v>2</v>
      </c>
      <c r="L10" s="33" t="s">
        <v>46</v>
      </c>
      <c r="M10" s="33" t="s">
        <v>47</v>
      </c>
      <c r="N10" s="45" t="str">
        <f t="shared" si="2"/>
        <v>BAJA</v>
      </c>
      <c r="O10" s="35" t="s">
        <v>298</v>
      </c>
      <c r="P10" s="36" t="s">
        <v>276</v>
      </c>
      <c r="Q10" s="36" t="s">
        <v>277</v>
      </c>
      <c r="R10" s="49" t="s">
        <v>410</v>
      </c>
      <c r="S10" s="49" t="s">
        <v>411</v>
      </c>
      <c r="T10" s="49" t="s">
        <v>412</v>
      </c>
      <c r="U10" s="49" t="s">
        <v>413</v>
      </c>
      <c r="V10" s="31" t="s">
        <v>435</v>
      </c>
      <c r="W10" s="49" t="s">
        <v>325</v>
      </c>
    </row>
    <row r="11" spans="1:24" s="47" customFormat="1" ht="187.5" customHeight="1" thickBot="1" x14ac:dyDescent="0.35">
      <c r="A11" s="70"/>
      <c r="B11" s="72"/>
      <c r="C11" s="32" t="s">
        <v>224</v>
      </c>
      <c r="D11" s="32" t="s">
        <v>225</v>
      </c>
      <c r="E11" s="32" t="s">
        <v>226</v>
      </c>
      <c r="F11" s="33" t="s">
        <v>46</v>
      </c>
      <c r="G11" s="33" t="s">
        <v>45</v>
      </c>
      <c r="H11" s="45" t="str">
        <f t="shared" si="1"/>
        <v>BAJA</v>
      </c>
      <c r="I11" s="32" t="s">
        <v>175</v>
      </c>
      <c r="J11" s="33" t="s">
        <v>302</v>
      </c>
      <c r="K11" s="34">
        <v>2</v>
      </c>
      <c r="L11" s="33" t="s">
        <v>46</v>
      </c>
      <c r="M11" s="33" t="s">
        <v>47</v>
      </c>
      <c r="N11" s="45" t="str">
        <f t="shared" si="2"/>
        <v>BAJA</v>
      </c>
      <c r="O11" s="35" t="s">
        <v>298</v>
      </c>
      <c r="P11" s="36" t="s">
        <v>278</v>
      </c>
      <c r="Q11" s="36" t="s">
        <v>279</v>
      </c>
      <c r="R11" s="49" t="s">
        <v>414</v>
      </c>
      <c r="S11" s="49" t="s">
        <v>415</v>
      </c>
      <c r="T11" s="49" t="s">
        <v>412</v>
      </c>
      <c r="U11" s="49" t="s">
        <v>416</v>
      </c>
      <c r="V11" s="31" t="s">
        <v>435</v>
      </c>
      <c r="W11" s="49" t="s">
        <v>325</v>
      </c>
    </row>
    <row r="12" spans="1:24" s="47" customFormat="1" ht="409.5" customHeight="1" thickTop="1" x14ac:dyDescent="0.3">
      <c r="A12" s="62" t="s">
        <v>4</v>
      </c>
      <c r="B12" s="65" t="s">
        <v>26</v>
      </c>
      <c r="C12" s="32" t="s">
        <v>227</v>
      </c>
      <c r="D12" s="32" t="s">
        <v>228</v>
      </c>
      <c r="E12" s="32" t="s">
        <v>229</v>
      </c>
      <c r="F12" s="33" t="s">
        <v>46</v>
      </c>
      <c r="G12" s="33" t="s">
        <v>47</v>
      </c>
      <c r="H12" s="45" t="str">
        <f t="shared" si="1"/>
        <v>BAJA</v>
      </c>
      <c r="I12" s="32" t="s">
        <v>175</v>
      </c>
      <c r="J12" s="33" t="s">
        <v>302</v>
      </c>
      <c r="K12" s="34">
        <v>1</v>
      </c>
      <c r="L12" s="33" t="s">
        <v>44</v>
      </c>
      <c r="M12" s="33" t="s">
        <v>47</v>
      </c>
      <c r="N12" s="45" t="str">
        <f t="shared" si="2"/>
        <v>BAJA</v>
      </c>
      <c r="O12" s="35" t="s">
        <v>298</v>
      </c>
      <c r="P12" s="36" t="s">
        <v>280</v>
      </c>
      <c r="Q12" s="36" t="s">
        <v>281</v>
      </c>
      <c r="R12" s="49" t="s">
        <v>417</v>
      </c>
      <c r="S12" s="49" t="s">
        <v>417</v>
      </c>
      <c r="T12" s="49" t="s">
        <v>412</v>
      </c>
      <c r="U12" s="49" t="s">
        <v>418</v>
      </c>
      <c r="V12" s="31" t="s">
        <v>435</v>
      </c>
      <c r="W12" s="49" t="s">
        <v>325</v>
      </c>
    </row>
    <row r="13" spans="1:24" s="47" customFormat="1" ht="238.5" customHeight="1" x14ac:dyDescent="0.3">
      <c r="A13" s="63"/>
      <c r="B13" s="65"/>
      <c r="C13" s="32" t="s">
        <v>230</v>
      </c>
      <c r="D13" s="32" t="s">
        <v>231</v>
      </c>
      <c r="E13" s="32" t="s">
        <v>232</v>
      </c>
      <c r="F13" s="33" t="s">
        <v>46</v>
      </c>
      <c r="G13" s="33" t="s">
        <v>47</v>
      </c>
      <c r="H13" s="45" t="str">
        <f t="shared" si="1"/>
        <v>BAJA</v>
      </c>
      <c r="I13" s="32" t="s">
        <v>175</v>
      </c>
      <c r="J13" s="33" t="s">
        <v>302</v>
      </c>
      <c r="K13" s="34">
        <v>1</v>
      </c>
      <c r="L13" s="33" t="s">
        <v>46</v>
      </c>
      <c r="M13" s="33" t="s">
        <v>47</v>
      </c>
      <c r="N13" s="45" t="str">
        <f t="shared" si="2"/>
        <v>BAJA</v>
      </c>
      <c r="O13" s="35" t="s">
        <v>298</v>
      </c>
      <c r="P13" s="36" t="s">
        <v>282</v>
      </c>
      <c r="Q13" s="36" t="s">
        <v>272</v>
      </c>
      <c r="R13" s="49" t="s">
        <v>419</v>
      </c>
      <c r="S13" s="49" t="s">
        <v>379</v>
      </c>
      <c r="T13" s="49" t="s">
        <v>412</v>
      </c>
      <c r="U13" s="49" t="s">
        <v>379</v>
      </c>
      <c r="V13" s="31" t="s">
        <v>435</v>
      </c>
      <c r="W13" s="49" t="s">
        <v>325</v>
      </c>
    </row>
    <row r="14" spans="1:24" s="47" customFormat="1" ht="382.5" customHeight="1" x14ac:dyDescent="0.3">
      <c r="A14" s="63"/>
      <c r="B14" s="65"/>
      <c r="C14" s="32" t="s">
        <v>233</v>
      </c>
      <c r="D14" s="32" t="s">
        <v>234</v>
      </c>
      <c r="E14" s="32" t="s">
        <v>235</v>
      </c>
      <c r="F14" s="33" t="s">
        <v>46</v>
      </c>
      <c r="G14" s="33" t="s">
        <v>47</v>
      </c>
      <c r="H14" s="45" t="str">
        <f t="shared" si="1"/>
        <v>BAJA</v>
      </c>
      <c r="I14" s="32" t="s">
        <v>175</v>
      </c>
      <c r="J14" s="33" t="s">
        <v>302</v>
      </c>
      <c r="K14" s="34">
        <v>1</v>
      </c>
      <c r="L14" s="33" t="s">
        <v>46</v>
      </c>
      <c r="M14" s="33" t="s">
        <v>47</v>
      </c>
      <c r="N14" s="45" t="str">
        <f t="shared" si="2"/>
        <v>BAJA</v>
      </c>
      <c r="O14" s="35" t="s">
        <v>298</v>
      </c>
      <c r="P14" s="36" t="s">
        <v>282</v>
      </c>
      <c r="Q14" s="36" t="s">
        <v>272</v>
      </c>
      <c r="R14" s="49" t="s">
        <v>419</v>
      </c>
      <c r="S14" s="49" t="s">
        <v>379</v>
      </c>
      <c r="T14" s="49" t="s">
        <v>412</v>
      </c>
      <c r="U14" s="49" t="s">
        <v>379</v>
      </c>
      <c r="V14" s="31" t="s">
        <v>435</v>
      </c>
      <c r="W14" s="49" t="s">
        <v>325</v>
      </c>
    </row>
    <row r="15" spans="1:24" s="47" customFormat="1" ht="216" customHeight="1" x14ac:dyDescent="0.3">
      <c r="A15" s="63"/>
      <c r="B15" s="65"/>
      <c r="C15" s="32" t="s">
        <v>236</v>
      </c>
      <c r="D15" s="32" t="s">
        <v>237</v>
      </c>
      <c r="E15" s="32" t="s">
        <v>238</v>
      </c>
      <c r="F15" s="33" t="s">
        <v>46</v>
      </c>
      <c r="G15" s="33" t="s">
        <v>47</v>
      </c>
      <c r="H15" s="45" t="str">
        <f t="shared" si="1"/>
        <v>BAJA</v>
      </c>
      <c r="I15" s="32" t="s">
        <v>175</v>
      </c>
      <c r="J15" s="33" t="s">
        <v>302</v>
      </c>
      <c r="K15" s="34">
        <v>1</v>
      </c>
      <c r="L15" s="33" t="s">
        <v>46</v>
      </c>
      <c r="M15" s="33" t="s">
        <v>47</v>
      </c>
      <c r="N15" s="45" t="str">
        <f t="shared" si="2"/>
        <v>BAJA</v>
      </c>
      <c r="O15" s="35" t="s">
        <v>298</v>
      </c>
      <c r="P15" s="36" t="s">
        <v>283</v>
      </c>
      <c r="Q15" s="36" t="s">
        <v>284</v>
      </c>
      <c r="R15" s="49" t="s">
        <v>420</v>
      </c>
      <c r="S15" s="49" t="s">
        <v>421</v>
      </c>
      <c r="T15" s="49" t="s">
        <v>412</v>
      </c>
      <c r="U15" s="49" t="s">
        <v>422</v>
      </c>
      <c r="V15" s="31" t="s">
        <v>435</v>
      </c>
      <c r="W15" s="49" t="s">
        <v>325</v>
      </c>
    </row>
    <row r="16" spans="1:24" s="47" customFormat="1" ht="216" customHeight="1" x14ac:dyDescent="0.3">
      <c r="A16" s="63"/>
      <c r="B16" s="65"/>
      <c r="C16" s="32" t="s">
        <v>239</v>
      </c>
      <c r="D16" s="32" t="s">
        <v>240</v>
      </c>
      <c r="E16" s="32" t="s">
        <v>241</v>
      </c>
      <c r="F16" s="33" t="s">
        <v>46</v>
      </c>
      <c r="G16" s="33" t="s">
        <v>47</v>
      </c>
      <c r="H16" s="45" t="str">
        <f t="shared" si="1"/>
        <v>BAJA</v>
      </c>
      <c r="I16" s="32" t="s">
        <v>175</v>
      </c>
      <c r="J16" s="33" t="s">
        <v>302</v>
      </c>
      <c r="K16" s="34">
        <v>1</v>
      </c>
      <c r="L16" s="33" t="s">
        <v>46</v>
      </c>
      <c r="M16" s="33" t="s">
        <v>47</v>
      </c>
      <c r="N16" s="45" t="str">
        <f t="shared" si="2"/>
        <v>BAJA</v>
      </c>
      <c r="O16" s="35" t="s">
        <v>298</v>
      </c>
      <c r="P16" s="36" t="s">
        <v>285</v>
      </c>
      <c r="Q16" s="36" t="s">
        <v>286</v>
      </c>
      <c r="R16" s="49" t="s">
        <v>423</v>
      </c>
      <c r="S16" s="49" t="s">
        <v>379</v>
      </c>
      <c r="T16" s="49" t="s">
        <v>412</v>
      </c>
      <c r="U16" s="49" t="s">
        <v>379</v>
      </c>
      <c r="V16" s="31" t="s">
        <v>435</v>
      </c>
      <c r="W16" s="49" t="s">
        <v>325</v>
      </c>
    </row>
    <row r="17" spans="1:23" s="47" customFormat="1" ht="216" customHeight="1" x14ac:dyDescent="0.3">
      <c r="A17" s="63"/>
      <c r="B17" s="65"/>
      <c r="C17" s="32" t="s">
        <v>242</v>
      </c>
      <c r="D17" s="32" t="s">
        <v>243</v>
      </c>
      <c r="E17" s="32" t="s">
        <v>244</v>
      </c>
      <c r="F17" s="33" t="s">
        <v>46</v>
      </c>
      <c r="G17" s="33" t="s">
        <v>47</v>
      </c>
      <c r="H17" s="45" t="str">
        <f t="shared" si="1"/>
        <v>BAJA</v>
      </c>
      <c r="I17" s="32" t="s">
        <v>175</v>
      </c>
      <c r="J17" s="33" t="s">
        <v>302</v>
      </c>
      <c r="K17" s="34">
        <v>1</v>
      </c>
      <c r="L17" s="33" t="s">
        <v>46</v>
      </c>
      <c r="M17" s="33" t="s">
        <v>47</v>
      </c>
      <c r="N17" s="45" t="str">
        <f t="shared" si="2"/>
        <v>BAJA</v>
      </c>
      <c r="O17" s="35" t="s">
        <v>298</v>
      </c>
      <c r="P17" s="36" t="s">
        <v>287</v>
      </c>
      <c r="Q17" s="36" t="s">
        <v>288</v>
      </c>
      <c r="R17" s="49" t="s">
        <v>424</v>
      </c>
      <c r="S17" s="49" t="s">
        <v>425</v>
      </c>
      <c r="T17" s="49" t="s">
        <v>412</v>
      </c>
      <c r="U17" s="49" t="s">
        <v>426</v>
      </c>
      <c r="V17" s="31" t="s">
        <v>435</v>
      </c>
      <c r="W17" s="49" t="s">
        <v>325</v>
      </c>
    </row>
    <row r="18" spans="1:23" s="47" customFormat="1" ht="223.5" customHeight="1" x14ac:dyDescent="0.3">
      <c r="A18" s="63"/>
      <c r="B18" s="65"/>
      <c r="C18" s="32" t="s">
        <v>245</v>
      </c>
      <c r="D18" s="32" t="s">
        <v>246</v>
      </c>
      <c r="E18" s="32" t="s">
        <v>247</v>
      </c>
      <c r="F18" s="15" t="s">
        <v>46</v>
      </c>
      <c r="G18" s="15" t="s">
        <v>45</v>
      </c>
      <c r="H18" s="16" t="str">
        <f t="shared" si="1"/>
        <v>BAJA</v>
      </c>
      <c r="I18" s="32" t="s">
        <v>175</v>
      </c>
      <c r="J18" s="15" t="s">
        <v>302</v>
      </c>
      <c r="K18" s="17">
        <v>1</v>
      </c>
      <c r="L18" s="15" t="s">
        <v>44</v>
      </c>
      <c r="M18" s="15" t="s">
        <v>47</v>
      </c>
      <c r="N18" s="16" t="str">
        <f t="shared" si="2"/>
        <v>BAJA</v>
      </c>
      <c r="O18" s="35" t="s">
        <v>298</v>
      </c>
      <c r="P18" s="36" t="s">
        <v>289</v>
      </c>
      <c r="Q18" s="36" t="s">
        <v>290</v>
      </c>
      <c r="R18" s="49" t="s">
        <v>427</v>
      </c>
      <c r="S18" s="49" t="s">
        <v>379</v>
      </c>
      <c r="T18" s="49" t="s">
        <v>412</v>
      </c>
      <c r="U18" s="49" t="s">
        <v>379</v>
      </c>
      <c r="V18" s="31" t="s">
        <v>435</v>
      </c>
      <c r="W18" s="49" t="s">
        <v>325</v>
      </c>
    </row>
    <row r="19" spans="1:23" s="48" customFormat="1" ht="255" customHeight="1" thickBot="1" x14ac:dyDescent="0.35">
      <c r="A19" s="64"/>
      <c r="B19" s="65"/>
      <c r="C19" s="42" t="s">
        <v>248</v>
      </c>
      <c r="D19" s="42" t="s">
        <v>249</v>
      </c>
      <c r="E19" s="42" t="s">
        <v>250</v>
      </c>
      <c r="F19" s="18" t="s">
        <v>46</v>
      </c>
      <c r="G19" s="18" t="s">
        <v>47</v>
      </c>
      <c r="H19" s="19" t="str">
        <f t="shared" si="1"/>
        <v>BAJA</v>
      </c>
      <c r="I19" s="42" t="s">
        <v>175</v>
      </c>
      <c r="J19" s="18" t="s">
        <v>302</v>
      </c>
      <c r="K19" s="20">
        <v>1</v>
      </c>
      <c r="L19" s="18" t="s">
        <v>46</v>
      </c>
      <c r="M19" s="18" t="s">
        <v>47</v>
      </c>
      <c r="N19" s="19" t="str">
        <f t="shared" si="2"/>
        <v>BAJA</v>
      </c>
      <c r="O19" s="35" t="s">
        <v>298</v>
      </c>
      <c r="P19" s="14" t="s">
        <v>291</v>
      </c>
      <c r="Q19" s="14" t="s">
        <v>292</v>
      </c>
      <c r="R19" s="49" t="s">
        <v>428</v>
      </c>
      <c r="S19" s="49" t="s">
        <v>429</v>
      </c>
      <c r="T19" s="49" t="s">
        <v>430</v>
      </c>
      <c r="U19" s="49" t="s">
        <v>431</v>
      </c>
      <c r="V19" s="31" t="s">
        <v>435</v>
      </c>
      <c r="W19" s="49" t="s">
        <v>325</v>
      </c>
    </row>
    <row r="20" spans="1:23" s="47" customFormat="1" ht="148.5" customHeight="1" thickTop="1" x14ac:dyDescent="0.3">
      <c r="A20" s="73" t="s">
        <v>5</v>
      </c>
      <c r="B20" s="71" t="s">
        <v>6</v>
      </c>
      <c r="C20" s="32" t="s">
        <v>251</v>
      </c>
      <c r="D20" s="32" t="s">
        <v>252</v>
      </c>
      <c r="E20" s="32" t="s">
        <v>253</v>
      </c>
      <c r="F20" s="33" t="s">
        <v>44</v>
      </c>
      <c r="G20" s="33" t="s">
        <v>45</v>
      </c>
      <c r="H20" s="45" t="str">
        <f t="shared" si="1"/>
        <v>BAJA</v>
      </c>
      <c r="I20" s="32" t="s">
        <v>266</v>
      </c>
      <c r="J20" s="33" t="s">
        <v>302</v>
      </c>
      <c r="K20" s="34">
        <v>2</v>
      </c>
      <c r="L20" s="33" t="s">
        <v>46</v>
      </c>
      <c r="M20" s="33" t="s">
        <v>47</v>
      </c>
      <c r="N20" s="45" t="str">
        <f t="shared" si="2"/>
        <v>BAJA</v>
      </c>
      <c r="O20" s="35" t="s">
        <v>299</v>
      </c>
      <c r="P20"/>
      <c r="Q20" s="36" t="s">
        <v>293</v>
      </c>
      <c r="R20" s="38" t="s">
        <v>437</v>
      </c>
      <c r="S20" s="49" t="s">
        <v>438</v>
      </c>
      <c r="T20" s="49" t="s">
        <v>439</v>
      </c>
      <c r="U20" s="49" t="s">
        <v>440</v>
      </c>
      <c r="V20" s="31" t="s">
        <v>435</v>
      </c>
      <c r="W20" s="49" t="s">
        <v>326</v>
      </c>
    </row>
    <row r="21" spans="1:23" s="47" customFormat="1" ht="165" customHeight="1" x14ac:dyDescent="0.3">
      <c r="A21" s="74"/>
      <c r="B21" s="76"/>
      <c r="C21" s="32" t="s">
        <v>254</v>
      </c>
      <c r="D21" s="32" t="s">
        <v>334</v>
      </c>
      <c r="E21" s="32" t="s">
        <v>255</v>
      </c>
      <c r="F21" s="33" t="s">
        <v>42</v>
      </c>
      <c r="G21" s="33" t="s">
        <v>47</v>
      </c>
      <c r="H21" s="45" t="str">
        <f t="shared" si="1"/>
        <v>BAJA</v>
      </c>
      <c r="I21" s="32" t="s">
        <v>267</v>
      </c>
      <c r="J21" s="33" t="s">
        <v>302</v>
      </c>
      <c r="K21" s="34">
        <v>2</v>
      </c>
      <c r="L21" s="33" t="s">
        <v>44</v>
      </c>
      <c r="M21" s="33" t="s">
        <v>47</v>
      </c>
      <c r="N21" s="45" t="str">
        <f t="shared" si="2"/>
        <v>BAJA</v>
      </c>
      <c r="O21" s="35" t="s">
        <v>315</v>
      </c>
      <c r="P21" s="36" t="s">
        <v>294</v>
      </c>
      <c r="Q21" s="36" t="s">
        <v>293</v>
      </c>
      <c r="R21" s="49" t="s">
        <v>441</v>
      </c>
      <c r="S21" s="49" t="s">
        <v>442</v>
      </c>
      <c r="T21" s="49" t="s">
        <v>379</v>
      </c>
      <c r="U21" s="49" t="s">
        <v>443</v>
      </c>
      <c r="V21" s="31" t="s">
        <v>435</v>
      </c>
      <c r="W21" s="49" t="s">
        <v>326</v>
      </c>
    </row>
    <row r="22" spans="1:23" s="47" customFormat="1" ht="159" customHeight="1" thickBot="1" x14ac:dyDescent="0.35">
      <c r="A22" s="75"/>
      <c r="B22" s="72"/>
      <c r="C22" s="32" t="s">
        <v>256</v>
      </c>
      <c r="D22" s="32" t="s">
        <v>257</v>
      </c>
      <c r="E22" s="32" t="s">
        <v>258</v>
      </c>
      <c r="F22" s="33" t="s">
        <v>44</v>
      </c>
      <c r="G22" s="33" t="s">
        <v>45</v>
      </c>
      <c r="H22" s="45" t="str">
        <f t="shared" si="1"/>
        <v>BAJA</v>
      </c>
      <c r="I22" s="32" t="s">
        <v>268</v>
      </c>
      <c r="J22" s="33" t="s">
        <v>302</v>
      </c>
      <c r="K22" s="34">
        <v>1</v>
      </c>
      <c r="L22" s="33" t="s">
        <v>46</v>
      </c>
      <c r="M22" s="33" t="s">
        <v>47</v>
      </c>
      <c r="N22" s="45" t="str">
        <f t="shared" si="2"/>
        <v>BAJA</v>
      </c>
      <c r="O22" s="35" t="s">
        <v>316</v>
      </c>
      <c r="P22" s="36" t="s">
        <v>295</v>
      </c>
      <c r="Q22" s="36" t="s">
        <v>293</v>
      </c>
      <c r="R22" s="49" t="s">
        <v>444</v>
      </c>
      <c r="S22" s="49" t="s">
        <v>445</v>
      </c>
      <c r="T22" s="49" t="s">
        <v>379</v>
      </c>
      <c r="U22" s="49" t="s">
        <v>446</v>
      </c>
      <c r="V22" s="31" t="s">
        <v>435</v>
      </c>
      <c r="W22" s="49" t="s">
        <v>326</v>
      </c>
    </row>
    <row r="23" spans="1:23" s="47" customFormat="1" ht="289.5" customHeight="1" thickTop="1" x14ac:dyDescent="0.3">
      <c r="A23" s="66" t="s">
        <v>7</v>
      </c>
      <c r="B23" s="65" t="s">
        <v>24</v>
      </c>
      <c r="C23" s="32" t="s">
        <v>259</v>
      </c>
      <c r="D23" s="32" t="s">
        <v>260</v>
      </c>
      <c r="E23" s="32" t="s">
        <v>261</v>
      </c>
      <c r="F23" s="33" t="s">
        <v>46</v>
      </c>
      <c r="G23" s="33" t="s">
        <v>45</v>
      </c>
      <c r="H23" s="45" t="str">
        <f t="shared" si="1"/>
        <v>BAJA</v>
      </c>
      <c r="I23" s="32" t="s">
        <v>269</v>
      </c>
      <c r="J23" s="33" t="s">
        <v>302</v>
      </c>
      <c r="K23" s="34">
        <v>2</v>
      </c>
      <c r="L23" s="33" t="s">
        <v>46</v>
      </c>
      <c r="M23" s="33" t="s">
        <v>47</v>
      </c>
      <c r="N23" s="45" t="str">
        <f t="shared" si="2"/>
        <v>BAJA</v>
      </c>
      <c r="O23" s="35" t="s">
        <v>301</v>
      </c>
      <c r="P23" s="36" t="s">
        <v>296</v>
      </c>
      <c r="Q23" s="36" t="s">
        <v>293</v>
      </c>
      <c r="R23" s="49" t="s">
        <v>447</v>
      </c>
      <c r="S23" s="49" t="s">
        <v>448</v>
      </c>
      <c r="T23" s="49" t="s">
        <v>379</v>
      </c>
      <c r="U23" s="49" t="s">
        <v>449</v>
      </c>
      <c r="V23" s="31" t="s">
        <v>435</v>
      </c>
      <c r="W23" s="49" t="s">
        <v>326</v>
      </c>
    </row>
    <row r="24" spans="1:23" s="47" customFormat="1" ht="198" customHeight="1" x14ac:dyDescent="0.3">
      <c r="A24" s="67"/>
      <c r="B24" s="65"/>
      <c r="C24" s="38" t="s">
        <v>309</v>
      </c>
      <c r="D24" s="38" t="s">
        <v>310</v>
      </c>
      <c r="E24" s="38" t="s">
        <v>311</v>
      </c>
      <c r="F24" s="33" t="s">
        <v>46</v>
      </c>
      <c r="G24" s="33" t="s">
        <v>45</v>
      </c>
      <c r="H24" s="45" t="str">
        <f t="shared" si="1"/>
        <v>BAJA</v>
      </c>
      <c r="I24" s="38" t="s">
        <v>312</v>
      </c>
      <c r="J24" s="39" t="s">
        <v>302</v>
      </c>
      <c r="K24" s="40">
        <v>2</v>
      </c>
      <c r="L24" s="39" t="s">
        <v>46</v>
      </c>
      <c r="M24" s="39" t="s">
        <v>45</v>
      </c>
      <c r="N24" s="45" t="str">
        <f t="shared" si="2"/>
        <v>BAJA</v>
      </c>
      <c r="O24" s="35" t="s">
        <v>301</v>
      </c>
      <c r="P24" s="41" t="s">
        <v>313</v>
      </c>
      <c r="Q24" s="41" t="s">
        <v>293</v>
      </c>
      <c r="R24" s="49" t="s">
        <v>432</v>
      </c>
      <c r="S24" s="52" t="s">
        <v>379</v>
      </c>
      <c r="T24" s="53" t="s">
        <v>379</v>
      </c>
      <c r="U24" s="53" t="s">
        <v>379</v>
      </c>
      <c r="V24" s="31" t="s">
        <v>435</v>
      </c>
      <c r="W24" s="49" t="s">
        <v>327</v>
      </c>
    </row>
    <row r="25" spans="1:23" s="47" customFormat="1" ht="151.5" customHeight="1" thickBot="1" x14ac:dyDescent="0.35">
      <c r="A25" s="68"/>
      <c r="B25" s="65"/>
      <c r="C25" s="32" t="s">
        <v>262</v>
      </c>
      <c r="D25" s="32" t="s">
        <v>263</v>
      </c>
      <c r="E25" s="32" t="s">
        <v>264</v>
      </c>
      <c r="F25" s="33" t="s">
        <v>46</v>
      </c>
      <c r="G25" s="33" t="s">
        <v>43</v>
      </c>
      <c r="H25" s="45" t="str">
        <f t="shared" si="1"/>
        <v>MODERADA</v>
      </c>
      <c r="I25" s="32" t="s">
        <v>270</v>
      </c>
      <c r="J25" s="33" t="s">
        <v>302</v>
      </c>
      <c r="K25" s="34">
        <v>2</v>
      </c>
      <c r="L25" s="33" t="s">
        <v>46</v>
      </c>
      <c r="M25" s="33" t="s">
        <v>47</v>
      </c>
      <c r="N25" s="45" t="str">
        <f t="shared" si="2"/>
        <v>BAJA</v>
      </c>
      <c r="O25" s="35" t="s">
        <v>298</v>
      </c>
      <c r="P25" s="36" t="s">
        <v>297</v>
      </c>
      <c r="Q25" s="36" t="s">
        <v>293</v>
      </c>
      <c r="R25" s="49" t="s">
        <v>450</v>
      </c>
      <c r="S25" s="52" t="s">
        <v>451</v>
      </c>
      <c r="T25" s="49" t="s">
        <v>452</v>
      </c>
      <c r="U25" s="49" t="s">
        <v>453</v>
      </c>
      <c r="V25" s="31" t="s">
        <v>435</v>
      </c>
      <c r="W25" s="49" t="s">
        <v>326</v>
      </c>
    </row>
    <row r="26" spans="1:23" s="47" customFormat="1" ht="212.25" customHeight="1" thickTop="1" x14ac:dyDescent="0.3">
      <c r="A26" s="88" t="s">
        <v>8</v>
      </c>
      <c r="B26" s="90" t="s">
        <v>9</v>
      </c>
      <c r="C26" s="32" t="s">
        <v>95</v>
      </c>
      <c r="D26" s="42" t="s">
        <v>96</v>
      </c>
      <c r="E26" s="42" t="s">
        <v>97</v>
      </c>
      <c r="F26" s="33" t="s">
        <v>46</v>
      </c>
      <c r="G26" s="33" t="s">
        <v>41</v>
      </c>
      <c r="H26" s="45" t="str">
        <f t="shared" ref="H26:H53" si="3">IF(AND(F26="Rara Vez",G26="Insignificante"),("BAJA"),IF(AND(F26="Rara Vez",G26="Menor"),("BAJA"),IF(AND(F26="Rara Vez",G26="Moderado"),("MODERADA"),IF(AND(F26="Rara Vez",G26="Mayor"),("ALTA"),IF(AND(F26="Improbable",G26="Insignificante"),("BAJA"),IF(AND(F26="Improbable",G26="Menor"),("BAJA"),IF(AND(F26="Improbable",G26="Moderado"),("MODERADA"),IF(AND(F26="Improbable",G26="Mayor"),("ALTA"),IF(AND(F26="Posible",G26="Insignificante"),("BAJA"),IF(AND(F26="Posible",G26="Menor"),("MODERADA"),IF(AND(F26="Posible",G26="Moderado"),("ALTA"),IF(AND(F26="Posible",G26="Mayor"),("EXTREMA"),IF(AND(F26="Probable",G26="Insignificante"),("MODERADA"),IF(AND(F26="Probable",G26="Menor"),("ALTA"),IF(AND(F26="Probable",G26="Moderado"),("ALTA"),IF(AND(F26="Probable",G26="Mayor"),("EXTREMA"),IF(AND(F26="Casi Seguro",G26="Insignificante"),("ALTA"),IF(AND(F26="Casi Seguro",G26="Menor"),("ALTA"),IF(AND(F26="Casi Seguro",G26="Moderado"),("EXTREMA"),IF(AND(F26="Casi Seguro",G26="Mayor"),("EXTREMA"),IF(G26="Catastrófico","EXTREMA","VALORAR")))))))))))))))))))))</f>
        <v>ALTA</v>
      </c>
      <c r="I26" s="42" t="s">
        <v>126</v>
      </c>
      <c r="J26" s="33" t="s">
        <v>302</v>
      </c>
      <c r="K26" s="34">
        <v>2</v>
      </c>
      <c r="L26" s="33" t="s">
        <v>46</v>
      </c>
      <c r="M26" s="33" t="s">
        <v>45</v>
      </c>
      <c r="N26" s="45" t="str">
        <f t="shared" si="0"/>
        <v>BAJA</v>
      </c>
      <c r="O26" s="51" t="s">
        <v>129</v>
      </c>
      <c r="P26" s="32" t="s">
        <v>128</v>
      </c>
      <c r="Q26" s="32" t="s">
        <v>130</v>
      </c>
      <c r="R26" s="49" t="s">
        <v>432</v>
      </c>
      <c r="S26" s="52" t="s">
        <v>379</v>
      </c>
      <c r="T26" s="53" t="s">
        <v>379</v>
      </c>
      <c r="U26" s="53" t="s">
        <v>379</v>
      </c>
      <c r="V26" s="31" t="s">
        <v>435</v>
      </c>
      <c r="W26" s="22" t="s">
        <v>328</v>
      </c>
    </row>
    <row r="27" spans="1:23" s="47" customFormat="1" ht="204.75" customHeight="1" x14ac:dyDescent="0.3">
      <c r="A27" s="89"/>
      <c r="B27" s="90"/>
      <c r="C27" s="38" t="s">
        <v>314</v>
      </c>
      <c r="D27" s="42" t="s">
        <v>98</v>
      </c>
      <c r="E27" s="42" t="s">
        <v>179</v>
      </c>
      <c r="F27" s="39" t="s">
        <v>42</v>
      </c>
      <c r="G27" s="39" t="s">
        <v>45</v>
      </c>
      <c r="H27" s="45" t="str">
        <f t="shared" ref="H27:H39" si="4">IF(AND(F27="Rara Vez",G27="Insignificante"),("BAJA"),IF(AND(F27="Rara Vez",G27="Menor"),("BAJA"),IF(AND(F27="Rara Vez",G27="Moderado"),("MODERADA"),IF(AND(F27="Rara Vez",G27="Mayor"),("ALTA"),IF(AND(F27="Improbable",G27="Insignificante"),("BAJA"),IF(AND(F27="Improbable",G27="Menor"),("BAJA"),IF(AND(F27="Improbable",G27="Moderado"),("MODERADA"),IF(AND(F27="Improbable",G27="Mayor"),("ALTA"),IF(AND(F27="Posible",G27="Insignificante"),("BAJA"),IF(AND(F27="Posible",G27="Menor"),("MODERADA"),IF(AND(F27="Posible",G27="Moderado"),("ALTA"),IF(AND(F27="Posible",G27="Mayor"),("EXTREMA"),IF(AND(F27="Probable",G27="Insignificante"),("MODERADA"),IF(AND(F27="Probable",G27="Menor"),("ALTA"),IF(AND(F27="Probable",G27="Moderado"),("ALTA"),IF(AND(F27="Probable",G27="Mayor"),("EXTREMA"),IF(AND(F27="Casi Seguro",G27="Insignificante"),("ALTA"),IF(AND(F27="Casi Seguro",G27="Menor"),("ALTA"),IF(AND(F27="Casi Seguro",G27="Moderado"),("EXTREMA"),IF(AND(F27="Casi Seguro",G27="Mayor"),("EXTREMA"),IF(G27="Catastrófico","EXTREMA","VALORAR")))))))))))))))))))))</f>
        <v>MODERADA</v>
      </c>
      <c r="I27" s="43" t="s">
        <v>131</v>
      </c>
      <c r="J27" s="39" t="s">
        <v>302</v>
      </c>
      <c r="K27" s="40">
        <v>2</v>
      </c>
      <c r="L27" s="39" t="s">
        <v>46</v>
      </c>
      <c r="M27" s="39" t="s">
        <v>47</v>
      </c>
      <c r="N27" s="45" t="str">
        <f t="shared" ref="N27:N36" si="5">IF(AND(L27="Rara Vez",M27="Insignificante"),("BAJA"),IF(AND(L27="Rara Vez",M27="Menor"),("BAJA"),IF(AND(L27="Rara Vez",M27="Moderado"),("MODERADA"),IF(AND(L27="Rara Vez",M27="Mayor"),("ALTA"),IF(AND(L27="Improbable",M27="Insignificante"),("BAJA"),IF(AND(L27="Improbable",M27="Menor"),("BAJA"),IF(AND(L27="Improbable",M27="Moderado"),("MODERADA"),IF(AND(L27="Improbable",M27="Mayor"),("ALTA"),IF(AND(L27="Posible",M27="Insignificante"),("BAJA"),IF(AND(L27="Posible",M27="Menor"),("MODERADA"),IF(AND(L27="Posible",M27="Moderado"),("ALTA"),IF(AND(L27="Posible",M27="Mayor"),("EXTREMA"),IF(AND(L27="Probable",M27="Insignificante"),("MODERADA"),IF(AND(L27="Probable",M27="Menor"),("ALTA"),IF(AND(L27="Probable",M27="Moderado"),("ALTA"),IF(AND(L27="Probable",M27="Mayor"),("EXTREMA"),IF(AND(L27="Casi Seguro",M27="Insignificante"),("ALTA"),IF(AND(L27="Casi Seguro",M27="Menor"),("ALTA"),IF(AND(L27="Casi Seguro",M27="Moderado"),("EXTREMA"),IF(AND(L27="Casi Seguro",M27="Mayor"),("EXTREMA"),IF(M27="Catastrófico","EXTREMA","VALORAR")))))))))))))))))))))</f>
        <v>BAJA</v>
      </c>
      <c r="O27" s="35" t="s">
        <v>132</v>
      </c>
      <c r="P27" s="38" t="s">
        <v>305</v>
      </c>
      <c r="Q27" s="38" t="s">
        <v>133</v>
      </c>
      <c r="R27" s="49" t="s">
        <v>432</v>
      </c>
      <c r="S27" s="52" t="s">
        <v>379</v>
      </c>
      <c r="T27" s="53" t="s">
        <v>379</v>
      </c>
      <c r="U27" s="53" t="s">
        <v>379</v>
      </c>
      <c r="V27" s="31" t="s">
        <v>435</v>
      </c>
      <c r="W27" s="49" t="s">
        <v>327</v>
      </c>
    </row>
    <row r="28" spans="1:23" s="47" customFormat="1" ht="212.25" customHeight="1" x14ac:dyDescent="0.3">
      <c r="A28" s="89"/>
      <c r="B28" s="90"/>
      <c r="C28" s="32" t="s">
        <v>99</v>
      </c>
      <c r="D28" s="42" t="s">
        <v>100</v>
      </c>
      <c r="E28" s="42" t="s">
        <v>101</v>
      </c>
      <c r="F28" s="39" t="s">
        <v>42</v>
      </c>
      <c r="G28" s="39" t="s">
        <v>45</v>
      </c>
      <c r="H28" s="45" t="str">
        <f t="shared" si="4"/>
        <v>MODERADA</v>
      </c>
      <c r="I28" s="43" t="s">
        <v>131</v>
      </c>
      <c r="J28" s="39" t="s">
        <v>302</v>
      </c>
      <c r="K28" s="40">
        <v>2</v>
      </c>
      <c r="L28" s="39" t="s">
        <v>46</v>
      </c>
      <c r="M28" s="39" t="s">
        <v>47</v>
      </c>
      <c r="N28" s="45" t="str">
        <f t="shared" ref="N28" si="6">IF(AND(L28="Rara Vez",M28="Insignificante"),("BAJA"),IF(AND(L28="Rara Vez",M28="Menor"),("BAJA"),IF(AND(L28="Rara Vez",M28="Moderado"),("MODERADA"),IF(AND(L28="Rara Vez",M28="Mayor"),("ALTA"),IF(AND(L28="Improbable",M28="Insignificante"),("BAJA"),IF(AND(L28="Improbable",M28="Menor"),("BAJA"),IF(AND(L28="Improbable",M28="Moderado"),("MODERADA"),IF(AND(L28="Improbable",M28="Mayor"),("ALTA"),IF(AND(L28="Posible",M28="Insignificante"),("BAJA"),IF(AND(L28="Posible",M28="Menor"),("MODERADA"),IF(AND(L28="Posible",M28="Moderado"),("ALTA"),IF(AND(L28="Posible",M28="Mayor"),("EXTREMA"),IF(AND(L28="Probable",M28="Insignificante"),("MODERADA"),IF(AND(L28="Probable",M28="Menor"),("ALTA"),IF(AND(L28="Probable",M28="Moderado"),("ALTA"),IF(AND(L28="Probable",M28="Mayor"),("EXTREMA"),IF(AND(L28="Casi Seguro",M28="Insignificante"),("ALTA"),IF(AND(L28="Casi Seguro",M28="Menor"),("ALTA"),IF(AND(L28="Casi Seguro",M28="Moderado"),("EXTREMA"),IF(AND(L28="Casi Seguro",M28="Mayor"),("EXTREMA"),IF(M28="Catastrófico","EXTREMA","VALORAR")))))))))))))))))))))</f>
        <v>BAJA</v>
      </c>
      <c r="O28" s="35" t="s">
        <v>132</v>
      </c>
      <c r="P28" s="38" t="s">
        <v>305</v>
      </c>
      <c r="Q28" s="38" t="s">
        <v>133</v>
      </c>
      <c r="R28" s="49" t="s">
        <v>432</v>
      </c>
      <c r="S28" s="52" t="s">
        <v>379</v>
      </c>
      <c r="T28" s="53" t="s">
        <v>379</v>
      </c>
      <c r="U28" s="53" t="s">
        <v>379</v>
      </c>
      <c r="V28" s="31" t="s">
        <v>435</v>
      </c>
      <c r="W28" s="49" t="s">
        <v>327</v>
      </c>
    </row>
    <row r="29" spans="1:23" s="47" customFormat="1" ht="204.75" customHeight="1" x14ac:dyDescent="0.3">
      <c r="A29" s="89"/>
      <c r="B29" s="90"/>
      <c r="C29" s="32" t="s">
        <v>102</v>
      </c>
      <c r="D29" s="42" t="s">
        <v>103</v>
      </c>
      <c r="E29" s="42" t="s">
        <v>104</v>
      </c>
      <c r="F29" s="39" t="s">
        <v>42</v>
      </c>
      <c r="G29" s="39" t="s">
        <v>45</v>
      </c>
      <c r="H29" s="45" t="str">
        <f t="shared" si="4"/>
        <v>MODERADA</v>
      </c>
      <c r="I29" s="43" t="s">
        <v>303</v>
      </c>
      <c r="J29" s="39" t="s">
        <v>302</v>
      </c>
      <c r="K29" s="40">
        <v>2</v>
      </c>
      <c r="L29" s="39" t="s">
        <v>46</v>
      </c>
      <c r="M29" s="39" t="s">
        <v>47</v>
      </c>
      <c r="N29" s="45" t="str">
        <f t="shared" ref="N29" si="7">IF(AND(L29="Rara Vez",M29="Insignificante"),("BAJA"),IF(AND(L29="Rara Vez",M29="Menor"),("BAJA"),IF(AND(L29="Rara Vez",M29="Moderado"),("MODERADA"),IF(AND(L29="Rara Vez",M29="Mayor"),("ALTA"),IF(AND(L29="Improbable",M29="Insignificante"),("BAJA"),IF(AND(L29="Improbable",M29="Menor"),("BAJA"),IF(AND(L29="Improbable",M29="Moderado"),("MODERADA"),IF(AND(L29="Improbable",M29="Mayor"),("ALTA"),IF(AND(L29="Posible",M29="Insignificante"),("BAJA"),IF(AND(L29="Posible",M29="Menor"),("MODERADA"),IF(AND(L29="Posible",M29="Moderado"),("ALTA"),IF(AND(L29="Posible",M29="Mayor"),("EXTREMA"),IF(AND(L29="Probable",M29="Insignificante"),("MODERADA"),IF(AND(L29="Probable",M29="Menor"),("ALTA"),IF(AND(L29="Probable",M29="Moderado"),("ALTA"),IF(AND(L29="Probable",M29="Mayor"),("EXTREMA"),IF(AND(L29="Casi Seguro",M29="Insignificante"),("ALTA"),IF(AND(L29="Casi Seguro",M29="Menor"),("ALTA"),IF(AND(L29="Casi Seguro",M29="Moderado"),("EXTREMA"),IF(AND(L29="Casi Seguro",M29="Mayor"),("EXTREMA"),IF(M29="Catastrófico","EXTREMA","VALORAR")))))))))))))))))))))</f>
        <v>BAJA</v>
      </c>
      <c r="O29" s="35" t="s">
        <v>132</v>
      </c>
      <c r="P29" s="38" t="s">
        <v>306</v>
      </c>
      <c r="Q29" s="38" t="s">
        <v>307</v>
      </c>
      <c r="R29" s="49" t="s">
        <v>432</v>
      </c>
      <c r="S29" s="52" t="s">
        <v>379</v>
      </c>
      <c r="T29" s="53" t="s">
        <v>379</v>
      </c>
      <c r="U29" s="53" t="s">
        <v>379</v>
      </c>
      <c r="V29" s="31" t="s">
        <v>435</v>
      </c>
      <c r="W29" s="49" t="s">
        <v>327</v>
      </c>
    </row>
    <row r="30" spans="1:23" s="47" customFormat="1" ht="136.5" customHeight="1" x14ac:dyDescent="0.3">
      <c r="A30" s="89"/>
      <c r="B30" s="90"/>
      <c r="C30" s="32" t="s">
        <v>105</v>
      </c>
      <c r="D30" s="42" t="s">
        <v>106</v>
      </c>
      <c r="E30" s="42" t="s">
        <v>107</v>
      </c>
      <c r="F30" s="39" t="s">
        <v>42</v>
      </c>
      <c r="G30" s="39" t="s">
        <v>45</v>
      </c>
      <c r="H30" s="45" t="str">
        <f t="shared" si="4"/>
        <v>MODERADA</v>
      </c>
      <c r="I30" s="43" t="s">
        <v>304</v>
      </c>
      <c r="J30" s="39" t="s">
        <v>302</v>
      </c>
      <c r="K30" s="40">
        <v>2</v>
      </c>
      <c r="L30" s="39" t="s">
        <v>46</v>
      </c>
      <c r="M30" s="39" t="s">
        <v>47</v>
      </c>
      <c r="N30" s="45" t="str">
        <f t="shared" si="5"/>
        <v>BAJA</v>
      </c>
      <c r="O30" s="37" t="s">
        <v>132</v>
      </c>
      <c r="P30" s="38" t="s">
        <v>134</v>
      </c>
      <c r="Q30" s="38" t="s">
        <v>308</v>
      </c>
      <c r="R30" s="49" t="s">
        <v>432</v>
      </c>
      <c r="S30" s="52" t="s">
        <v>379</v>
      </c>
      <c r="T30" s="53" t="s">
        <v>379</v>
      </c>
      <c r="U30" s="53" t="s">
        <v>379</v>
      </c>
      <c r="V30" s="31" t="s">
        <v>435</v>
      </c>
      <c r="W30" s="49" t="s">
        <v>327</v>
      </c>
    </row>
    <row r="31" spans="1:23" s="47" customFormat="1" ht="220.5" customHeight="1" x14ac:dyDescent="0.3">
      <c r="A31" s="89"/>
      <c r="B31" s="90"/>
      <c r="C31" s="32" t="s">
        <v>108</v>
      </c>
      <c r="D31" s="42" t="s">
        <v>109</v>
      </c>
      <c r="E31" s="42" t="s">
        <v>110</v>
      </c>
      <c r="F31" s="33" t="s">
        <v>44</v>
      </c>
      <c r="G31" s="33" t="s">
        <v>43</v>
      </c>
      <c r="H31" s="45" t="str">
        <f t="shared" si="4"/>
        <v>MODERADA</v>
      </c>
      <c r="I31" s="42" t="s">
        <v>135</v>
      </c>
      <c r="J31" s="33" t="s">
        <v>302</v>
      </c>
      <c r="K31" s="34">
        <v>2</v>
      </c>
      <c r="L31" s="33" t="s">
        <v>46</v>
      </c>
      <c r="M31" s="33" t="s">
        <v>47</v>
      </c>
      <c r="N31" s="45" t="str">
        <f t="shared" ref="N31" si="8">IF(AND(L31="Rara Vez",M31="Insignificante"),("BAJA"),IF(AND(L31="Rara Vez",M31="Menor"),("BAJA"),IF(AND(L31="Rara Vez",M31="Moderado"),("MODERADA"),IF(AND(L31="Rara Vez",M31="Mayor"),("ALTA"),IF(AND(L31="Improbable",M31="Insignificante"),("BAJA"),IF(AND(L31="Improbable",M31="Menor"),("BAJA"),IF(AND(L31="Improbable",M31="Moderado"),("MODERADA"),IF(AND(L31="Improbable",M31="Mayor"),("ALTA"),IF(AND(L31="Posible",M31="Insignificante"),("BAJA"),IF(AND(L31="Posible",M31="Menor"),("MODERADA"),IF(AND(L31="Posible",M31="Moderado"),("ALTA"),IF(AND(L31="Posible",M31="Mayor"),("EXTREMA"),IF(AND(L31="Probable",M31="Insignificante"),("MODERADA"),IF(AND(L31="Probable",M31="Menor"),("ALTA"),IF(AND(L31="Probable",M31="Moderado"),("ALTA"),IF(AND(L31="Probable",M31="Mayor"),("EXTREMA"),IF(AND(L31="Casi Seguro",M31="Insignificante"),("ALTA"),IF(AND(L31="Casi Seguro",M31="Menor"),("ALTA"),IF(AND(L31="Casi Seguro",M31="Moderado"),("EXTREMA"),IF(AND(L31="Casi Seguro",M31="Mayor"),("EXTREMA"),IF(M31="Catastrófico","EXTREMA","VALORAR")))))))))))))))))))))</f>
        <v>BAJA</v>
      </c>
      <c r="O31" s="37" t="s">
        <v>132</v>
      </c>
      <c r="P31" s="32" t="s">
        <v>134</v>
      </c>
      <c r="Q31" s="32" t="s">
        <v>62</v>
      </c>
      <c r="R31" s="49" t="s">
        <v>432</v>
      </c>
      <c r="S31" s="52" t="s">
        <v>379</v>
      </c>
      <c r="T31" s="53" t="s">
        <v>379</v>
      </c>
      <c r="U31" s="53" t="s">
        <v>379</v>
      </c>
      <c r="V31" s="31" t="s">
        <v>435</v>
      </c>
      <c r="W31" s="49" t="s">
        <v>327</v>
      </c>
    </row>
    <row r="32" spans="1:23" s="47" customFormat="1" ht="81.75" customHeight="1" x14ac:dyDescent="0.3">
      <c r="A32" s="89"/>
      <c r="B32" s="90"/>
      <c r="C32" s="32" t="s">
        <v>192</v>
      </c>
      <c r="D32" s="42" t="s">
        <v>111</v>
      </c>
      <c r="E32" s="42" t="s">
        <v>112</v>
      </c>
      <c r="F32" s="33" t="s">
        <v>40</v>
      </c>
      <c r="G32" s="33" t="s">
        <v>45</v>
      </c>
      <c r="H32" s="45" t="str">
        <f t="shared" si="4"/>
        <v>ALTA</v>
      </c>
      <c r="I32" s="42" t="s">
        <v>136</v>
      </c>
      <c r="J32" s="33" t="s">
        <v>302</v>
      </c>
      <c r="K32" s="34">
        <v>2</v>
      </c>
      <c r="L32" s="33" t="s">
        <v>44</v>
      </c>
      <c r="M32" s="33" t="s">
        <v>47</v>
      </c>
      <c r="N32" s="45" t="str">
        <f t="shared" si="5"/>
        <v>BAJA</v>
      </c>
      <c r="O32" s="37" t="s">
        <v>138</v>
      </c>
      <c r="P32" s="32" t="s">
        <v>137</v>
      </c>
      <c r="Q32" s="32" t="s">
        <v>139</v>
      </c>
      <c r="R32" s="49" t="s">
        <v>373</v>
      </c>
      <c r="S32" s="49" t="s">
        <v>374</v>
      </c>
      <c r="T32" s="49" t="s">
        <v>375</v>
      </c>
      <c r="U32" s="49" t="s">
        <v>376</v>
      </c>
      <c r="V32" s="31" t="s">
        <v>435</v>
      </c>
      <c r="W32" s="49" t="s">
        <v>328</v>
      </c>
    </row>
    <row r="33" spans="1:23" s="47" customFormat="1" ht="81.75" customHeight="1" x14ac:dyDescent="0.3">
      <c r="A33" s="89"/>
      <c r="B33" s="90"/>
      <c r="C33" s="32" t="s">
        <v>113</v>
      </c>
      <c r="D33" s="42" t="s">
        <v>114</v>
      </c>
      <c r="E33" s="42" t="s">
        <v>115</v>
      </c>
      <c r="F33" s="33" t="s">
        <v>46</v>
      </c>
      <c r="G33" s="33" t="s">
        <v>41</v>
      </c>
      <c r="H33" s="45" t="str">
        <f t="shared" si="4"/>
        <v>ALTA</v>
      </c>
      <c r="I33" s="42" t="s">
        <v>140</v>
      </c>
      <c r="J33" s="33" t="s">
        <v>302</v>
      </c>
      <c r="K33" s="34">
        <v>2</v>
      </c>
      <c r="L33" s="33" t="s">
        <v>46</v>
      </c>
      <c r="M33" s="33" t="s">
        <v>45</v>
      </c>
      <c r="N33" s="45" t="str">
        <f t="shared" si="5"/>
        <v>BAJA</v>
      </c>
      <c r="O33" s="37" t="s">
        <v>132</v>
      </c>
      <c r="P33" s="32" t="s">
        <v>141</v>
      </c>
      <c r="Q33" s="32" t="s">
        <v>142</v>
      </c>
      <c r="R33" s="22" t="s">
        <v>354</v>
      </c>
      <c r="S33" s="22" t="s">
        <v>355</v>
      </c>
      <c r="T33" s="22" t="s">
        <v>356</v>
      </c>
      <c r="U33" s="22" t="s">
        <v>357</v>
      </c>
      <c r="V33" s="31" t="s">
        <v>435</v>
      </c>
      <c r="W33" s="49" t="s">
        <v>328</v>
      </c>
    </row>
    <row r="34" spans="1:23" s="47" customFormat="1" ht="141.75" customHeight="1" x14ac:dyDescent="0.3">
      <c r="A34" s="89"/>
      <c r="B34" s="90"/>
      <c r="C34" s="32" t="s">
        <v>116</v>
      </c>
      <c r="D34" s="42" t="s">
        <v>114</v>
      </c>
      <c r="E34" s="42" t="s">
        <v>117</v>
      </c>
      <c r="F34" s="33" t="s">
        <v>46</v>
      </c>
      <c r="G34" s="33" t="s">
        <v>43</v>
      </c>
      <c r="H34" s="45" t="str">
        <f t="shared" si="4"/>
        <v>MODERADA</v>
      </c>
      <c r="I34" s="42" t="s">
        <v>143</v>
      </c>
      <c r="J34" s="33" t="s">
        <v>302</v>
      </c>
      <c r="K34" s="34">
        <v>2</v>
      </c>
      <c r="L34" s="33" t="s">
        <v>46</v>
      </c>
      <c r="M34" s="33" t="s">
        <v>47</v>
      </c>
      <c r="N34" s="45" t="str">
        <f t="shared" si="5"/>
        <v>BAJA</v>
      </c>
      <c r="O34" s="37" t="s">
        <v>132</v>
      </c>
      <c r="P34" s="32" t="s">
        <v>144</v>
      </c>
      <c r="Q34" s="32" t="s">
        <v>145</v>
      </c>
      <c r="R34" s="22" t="s">
        <v>358</v>
      </c>
      <c r="S34" s="22" t="s">
        <v>355</v>
      </c>
      <c r="T34" s="22" t="s">
        <v>359</v>
      </c>
      <c r="U34" s="22" t="s">
        <v>360</v>
      </c>
      <c r="V34" s="31" t="s">
        <v>435</v>
      </c>
      <c r="W34" s="49" t="s">
        <v>328</v>
      </c>
    </row>
    <row r="35" spans="1:23" s="47" customFormat="1" ht="329.25" customHeight="1" x14ac:dyDescent="0.3">
      <c r="A35" s="89"/>
      <c r="B35" s="90"/>
      <c r="C35" s="32" t="s">
        <v>118</v>
      </c>
      <c r="D35" s="42" t="s">
        <v>119</v>
      </c>
      <c r="E35" s="42" t="s">
        <v>120</v>
      </c>
      <c r="F35" s="33" t="s">
        <v>42</v>
      </c>
      <c r="G35" s="33" t="s">
        <v>43</v>
      </c>
      <c r="H35" s="45" t="str">
        <f t="shared" si="4"/>
        <v>ALTA</v>
      </c>
      <c r="I35" s="42" t="s">
        <v>146</v>
      </c>
      <c r="J35" s="33" t="s">
        <v>302</v>
      </c>
      <c r="K35" s="34">
        <v>2</v>
      </c>
      <c r="L35" s="33" t="s">
        <v>46</v>
      </c>
      <c r="M35" s="33" t="s">
        <v>47</v>
      </c>
      <c r="N35" s="45" t="str">
        <f t="shared" si="5"/>
        <v>BAJA</v>
      </c>
      <c r="O35" s="37" t="s">
        <v>132</v>
      </c>
      <c r="P35" s="32" t="s">
        <v>147</v>
      </c>
      <c r="Q35" s="32" t="s">
        <v>148</v>
      </c>
      <c r="R35" s="49" t="s">
        <v>339</v>
      </c>
      <c r="S35" s="49" t="s">
        <v>340</v>
      </c>
      <c r="T35" s="49" t="s">
        <v>379</v>
      </c>
      <c r="U35" s="49" t="s">
        <v>341</v>
      </c>
      <c r="V35" s="31" t="s">
        <v>435</v>
      </c>
      <c r="W35" s="49" t="s">
        <v>328</v>
      </c>
    </row>
    <row r="36" spans="1:23" s="47" customFormat="1" ht="177.75" customHeight="1" x14ac:dyDescent="0.3">
      <c r="A36" s="89"/>
      <c r="B36" s="90"/>
      <c r="C36" s="32" t="s">
        <v>121</v>
      </c>
      <c r="D36" s="42" t="s">
        <v>127</v>
      </c>
      <c r="E36" s="42" t="s">
        <v>122</v>
      </c>
      <c r="F36" s="33" t="s">
        <v>44</v>
      </c>
      <c r="G36" s="33" t="s">
        <v>43</v>
      </c>
      <c r="H36" s="45" t="str">
        <f t="shared" si="4"/>
        <v>MODERADA</v>
      </c>
      <c r="I36" s="42" t="s">
        <v>149</v>
      </c>
      <c r="J36" s="33" t="s">
        <v>302</v>
      </c>
      <c r="K36" s="34">
        <v>2</v>
      </c>
      <c r="L36" s="33" t="s">
        <v>46</v>
      </c>
      <c r="M36" s="33" t="s">
        <v>47</v>
      </c>
      <c r="N36" s="45" t="str">
        <f t="shared" si="5"/>
        <v>BAJA</v>
      </c>
      <c r="O36" s="37" t="s">
        <v>132</v>
      </c>
      <c r="P36" s="32" t="s">
        <v>150</v>
      </c>
      <c r="Q36" s="32" t="s">
        <v>148</v>
      </c>
      <c r="R36" s="49" t="s">
        <v>342</v>
      </c>
      <c r="S36" s="49" t="s">
        <v>343</v>
      </c>
      <c r="T36" s="49" t="s">
        <v>379</v>
      </c>
      <c r="U36" s="49" t="s">
        <v>344</v>
      </c>
      <c r="V36" s="31" t="s">
        <v>435</v>
      </c>
      <c r="W36" s="49" t="s">
        <v>328</v>
      </c>
    </row>
    <row r="37" spans="1:23" s="47" customFormat="1" ht="149.25" customHeight="1" x14ac:dyDescent="0.3">
      <c r="A37" s="89"/>
      <c r="B37" s="90"/>
      <c r="C37" s="32" t="s">
        <v>123</v>
      </c>
      <c r="D37" s="42" t="s">
        <v>124</v>
      </c>
      <c r="E37" s="42" t="s">
        <v>125</v>
      </c>
      <c r="F37" s="33" t="s">
        <v>42</v>
      </c>
      <c r="G37" s="33" t="s">
        <v>45</v>
      </c>
      <c r="H37" s="45" t="str">
        <f t="shared" si="4"/>
        <v>MODERADA</v>
      </c>
      <c r="I37" s="42" t="s">
        <v>151</v>
      </c>
      <c r="J37" s="33" t="s">
        <v>302</v>
      </c>
      <c r="K37" s="34">
        <v>2</v>
      </c>
      <c r="L37" s="33" t="s">
        <v>46</v>
      </c>
      <c r="M37" s="33" t="s">
        <v>47</v>
      </c>
      <c r="N37" s="45" t="str">
        <f t="shared" ref="N37:N39" si="9">IF(AND(L37="Rara Vez",M37="Insignificante"),("BAJA"),IF(AND(L37="Rara Vez",M37="Menor"),("BAJA"),IF(AND(L37="Rara Vez",M37="Moderado"),("MODERADA"),IF(AND(L37="Rara Vez",M37="Mayor"),("ALTA"),IF(AND(L37="Improbable",M37="Insignificante"),("BAJA"),IF(AND(L37="Improbable",M37="Menor"),("BAJA"),IF(AND(L37="Improbable",M37="Moderado"),("MODERADA"),IF(AND(L37="Improbable",M37="Mayor"),("ALTA"),IF(AND(L37="Posible",M37="Insignificante"),("BAJA"),IF(AND(L37="Posible",M37="Menor"),("MODERADA"),IF(AND(L37="Posible",M37="Moderado"),("ALTA"),IF(AND(L37="Posible",M37="Mayor"),("EXTREMA"),IF(AND(L37="Probable",M37="Insignificante"),("MODERADA"),IF(AND(L37="Probable",M37="Menor"),("ALTA"),IF(AND(L37="Probable",M37="Moderado"),("ALTA"),IF(AND(L37="Probable",M37="Mayor"),("EXTREMA"),IF(AND(L37="Casi Seguro",M37="Insignificante"),("ALTA"),IF(AND(L37="Casi Seguro",M37="Menor"),("ALTA"),IF(AND(L37="Casi Seguro",M37="Moderado"),("EXTREMA"),IF(AND(L37="Casi Seguro",M37="Mayor"),("EXTREMA"),IF(M37="Catastrófico","EXTREMA","VALORAR")))))))))))))))))))))</f>
        <v>BAJA</v>
      </c>
      <c r="O37" s="37" t="s">
        <v>132</v>
      </c>
      <c r="P37" s="32" t="s">
        <v>152</v>
      </c>
      <c r="Q37" s="32" t="s">
        <v>153</v>
      </c>
      <c r="R37" s="49" t="s">
        <v>352</v>
      </c>
      <c r="S37" s="49" t="s">
        <v>353</v>
      </c>
      <c r="T37" s="49" t="s">
        <v>379</v>
      </c>
      <c r="U37" s="49" t="s">
        <v>379</v>
      </c>
      <c r="V37" s="31" t="s">
        <v>435</v>
      </c>
      <c r="W37" s="49" t="s">
        <v>328</v>
      </c>
    </row>
    <row r="38" spans="1:23" s="47" customFormat="1" ht="156.75" customHeight="1" x14ac:dyDescent="0.3">
      <c r="A38" s="89"/>
      <c r="B38" s="90"/>
      <c r="C38" s="32" t="s">
        <v>180</v>
      </c>
      <c r="D38" s="42" t="s">
        <v>181</v>
      </c>
      <c r="E38" s="42" t="s">
        <v>182</v>
      </c>
      <c r="F38" s="33" t="s">
        <v>42</v>
      </c>
      <c r="G38" s="33" t="s">
        <v>45</v>
      </c>
      <c r="H38" s="45" t="str">
        <f t="shared" si="4"/>
        <v>MODERADA</v>
      </c>
      <c r="I38" s="42" t="s">
        <v>183</v>
      </c>
      <c r="J38" s="33" t="s">
        <v>302</v>
      </c>
      <c r="K38" s="34">
        <v>2</v>
      </c>
      <c r="L38" s="33" t="s">
        <v>46</v>
      </c>
      <c r="M38" s="33" t="s">
        <v>47</v>
      </c>
      <c r="N38" s="45" t="str">
        <f t="shared" si="9"/>
        <v>BAJA</v>
      </c>
      <c r="O38" s="37" t="s">
        <v>162</v>
      </c>
      <c r="P38" s="32" t="s">
        <v>184</v>
      </c>
      <c r="Q38" s="32" t="s">
        <v>185</v>
      </c>
      <c r="R38" s="49" t="s">
        <v>361</v>
      </c>
      <c r="S38" s="49" t="s">
        <v>362</v>
      </c>
      <c r="T38" s="49" t="s">
        <v>363</v>
      </c>
      <c r="U38" s="49" t="s">
        <v>362</v>
      </c>
      <c r="V38" s="31" t="s">
        <v>435</v>
      </c>
      <c r="W38" s="49" t="s">
        <v>328</v>
      </c>
    </row>
    <row r="39" spans="1:23" s="47" customFormat="1" ht="261.75" customHeight="1" thickBot="1" x14ac:dyDescent="0.35">
      <c r="A39" s="89"/>
      <c r="B39" s="90"/>
      <c r="C39" s="32" t="s">
        <v>186</v>
      </c>
      <c r="D39" s="42" t="s">
        <v>187</v>
      </c>
      <c r="E39" s="42" t="s">
        <v>188</v>
      </c>
      <c r="F39" s="33" t="s">
        <v>40</v>
      </c>
      <c r="G39" s="33" t="s">
        <v>43</v>
      </c>
      <c r="H39" s="45" t="str">
        <f t="shared" si="4"/>
        <v>ALTA</v>
      </c>
      <c r="I39" s="42" t="s">
        <v>189</v>
      </c>
      <c r="J39" s="33" t="s">
        <v>302</v>
      </c>
      <c r="K39" s="34">
        <v>2</v>
      </c>
      <c r="L39" s="33" t="s">
        <v>44</v>
      </c>
      <c r="M39" s="33" t="s">
        <v>47</v>
      </c>
      <c r="N39" s="45" t="str">
        <f t="shared" si="9"/>
        <v>BAJA</v>
      </c>
      <c r="O39" s="37" t="s">
        <v>162</v>
      </c>
      <c r="P39" s="32" t="s">
        <v>190</v>
      </c>
      <c r="Q39" s="32" t="s">
        <v>191</v>
      </c>
      <c r="R39" s="49" t="s">
        <v>364</v>
      </c>
      <c r="S39" s="49" t="s">
        <v>362</v>
      </c>
      <c r="T39" s="49" t="s">
        <v>363</v>
      </c>
      <c r="U39" s="49" t="s">
        <v>362</v>
      </c>
      <c r="V39" s="31" t="s">
        <v>435</v>
      </c>
      <c r="W39" s="49" t="s">
        <v>328</v>
      </c>
    </row>
    <row r="40" spans="1:23" s="47" customFormat="1" ht="248.25" customHeight="1" thickTop="1" x14ac:dyDescent="0.3">
      <c r="A40" s="97" t="s">
        <v>10</v>
      </c>
      <c r="B40" s="90" t="s">
        <v>25</v>
      </c>
      <c r="C40" s="32" t="s">
        <v>193</v>
      </c>
      <c r="D40" s="32" t="s">
        <v>194</v>
      </c>
      <c r="E40" s="32" t="s">
        <v>195</v>
      </c>
      <c r="F40" s="33" t="s">
        <v>44</v>
      </c>
      <c r="G40" s="33" t="s">
        <v>45</v>
      </c>
      <c r="H40" s="45" t="str">
        <f t="shared" si="3"/>
        <v>BAJA</v>
      </c>
      <c r="I40" s="32" t="s">
        <v>202</v>
      </c>
      <c r="J40" s="33" t="s">
        <v>302</v>
      </c>
      <c r="K40" s="34">
        <v>2</v>
      </c>
      <c r="L40" s="33" t="s">
        <v>46</v>
      </c>
      <c r="M40" s="33" t="s">
        <v>47</v>
      </c>
      <c r="N40" s="45" t="str">
        <f t="shared" si="0"/>
        <v>BAJA</v>
      </c>
      <c r="O40" s="37" t="s">
        <v>162</v>
      </c>
      <c r="P40" s="32" t="s">
        <v>203</v>
      </c>
      <c r="Q40" s="32" t="s">
        <v>204</v>
      </c>
      <c r="R40" s="49" t="s">
        <v>377</v>
      </c>
      <c r="S40" s="49" t="s">
        <v>378</v>
      </c>
      <c r="T40" s="49" t="s">
        <v>379</v>
      </c>
      <c r="U40" s="49" t="s">
        <v>380</v>
      </c>
      <c r="V40" s="31" t="s">
        <v>435</v>
      </c>
      <c r="W40" s="49" t="s">
        <v>329</v>
      </c>
    </row>
    <row r="41" spans="1:23" s="47" customFormat="1" ht="394.5" customHeight="1" x14ac:dyDescent="0.3">
      <c r="A41" s="98"/>
      <c r="B41" s="90"/>
      <c r="C41" s="32" t="s">
        <v>196</v>
      </c>
      <c r="D41" s="32" t="s">
        <v>197</v>
      </c>
      <c r="E41" s="32" t="s">
        <v>198</v>
      </c>
      <c r="F41" s="33" t="s">
        <v>39</v>
      </c>
      <c r="G41" s="33" t="s">
        <v>43</v>
      </c>
      <c r="H41" s="45" t="str">
        <f t="shared" ref="H41" si="10">IF(AND(F41="Rara Vez",G41="Insignificante"),("BAJA"),IF(AND(F41="Rara Vez",G41="Menor"),("BAJA"),IF(AND(F41="Rara Vez",G41="Moderado"),("MODERADA"),IF(AND(F41="Rara Vez",G41="Mayor"),("ALTA"),IF(AND(F41="Improbable",G41="Insignificante"),("BAJA"),IF(AND(F41="Improbable",G41="Menor"),("BAJA"),IF(AND(F41="Improbable",G41="Moderado"),("MODERADA"),IF(AND(F41="Improbable",G41="Mayor"),("ALTA"),IF(AND(F41="Posible",G41="Insignificante"),("BAJA"),IF(AND(F41="Posible",G41="Menor"),("MODERADA"),IF(AND(F41="Posible",G41="Moderado"),("ALTA"),IF(AND(F41="Posible",G41="Mayor"),("EXTREMA"),IF(AND(F41="Probable",G41="Insignificante"),("MODERADA"),IF(AND(F41="Probable",G41="Menor"),("ALTA"),IF(AND(F41="Probable",G41="Moderado"),("ALTA"),IF(AND(F41="Probable",G41="Mayor"),("EXTREMA"),IF(AND(F41="Casi Seguro",G41="Insignificante"),("ALTA"),IF(AND(F41="Casi Seguro",G41="Menor"),("ALTA"),IF(AND(F41="Casi Seguro",G41="Moderado"),("EXTREMA"),IF(AND(F41="Casi Seguro",G41="Mayor"),("EXTREMA"),IF(G41="Catastrófico","EXTREMA","VALORAR")))))))))))))))))))))</f>
        <v>EXTREMA</v>
      </c>
      <c r="I41" s="32" t="s">
        <v>207</v>
      </c>
      <c r="J41" s="33" t="s">
        <v>302</v>
      </c>
      <c r="K41" s="34">
        <v>2</v>
      </c>
      <c r="L41" s="33" t="s">
        <v>42</v>
      </c>
      <c r="M41" s="33" t="s">
        <v>47</v>
      </c>
      <c r="N41" s="45" t="str">
        <f t="shared" ref="N41" si="11">IF(AND(L41="Rara Vez",M41="Insignificante"),("BAJA"),IF(AND(L41="Rara Vez",M41="Menor"),("BAJA"),IF(AND(L41="Rara Vez",M41="Moderado"),("MODERADA"),IF(AND(L41="Rara Vez",M41="Mayor"),("ALTA"),IF(AND(L41="Improbable",M41="Insignificante"),("BAJA"),IF(AND(L41="Improbable",M41="Menor"),("BAJA"),IF(AND(L41="Improbable",M41="Moderado"),("MODERADA"),IF(AND(L41="Improbable",M41="Mayor"),("ALTA"),IF(AND(L41="Posible",M41="Insignificante"),("BAJA"),IF(AND(L41="Posible",M41="Menor"),("MODERADA"),IF(AND(L41="Posible",M41="Moderado"),("ALTA"),IF(AND(L41="Posible",M41="Mayor"),("EXTREMA"),IF(AND(L41="Probable",M41="Insignificante"),("MODERADA"),IF(AND(L41="Probable",M41="Menor"),("ALTA"),IF(AND(L41="Probable",M41="Moderado"),("ALTA"),IF(AND(L41="Probable",M41="Mayor"),("EXTREMA"),IF(AND(L41="Casi Seguro",M41="Insignificante"),("ALTA"),IF(AND(L41="Casi Seguro",M41="Menor"),("ALTA"),IF(AND(L41="Casi Seguro",M41="Moderado"),("EXTREMA"),IF(AND(L41="Casi Seguro",M41="Mayor"),("EXTREMA"),IF(M41="Catastrófico","EXTREMA","VALORAR")))))))))))))))))))))</f>
        <v>BAJA</v>
      </c>
      <c r="O41" s="37" t="s">
        <v>162</v>
      </c>
      <c r="P41" s="32" t="s">
        <v>205</v>
      </c>
      <c r="Q41" s="32" t="s">
        <v>206</v>
      </c>
      <c r="R41" s="49" t="s">
        <v>381</v>
      </c>
      <c r="S41" s="49" t="s">
        <v>382</v>
      </c>
      <c r="T41" s="49" t="s">
        <v>379</v>
      </c>
      <c r="U41" s="49" t="s">
        <v>383</v>
      </c>
      <c r="V41" s="31" t="s">
        <v>435</v>
      </c>
      <c r="W41" s="49" t="s">
        <v>329</v>
      </c>
    </row>
    <row r="42" spans="1:23" s="47" customFormat="1" ht="271.5" customHeight="1" x14ac:dyDescent="0.3">
      <c r="A42" s="98"/>
      <c r="B42" s="90"/>
      <c r="C42" s="32" t="s">
        <v>199</v>
      </c>
      <c r="D42" s="42" t="s">
        <v>200</v>
      </c>
      <c r="E42" s="32" t="s">
        <v>201</v>
      </c>
      <c r="F42" s="33" t="s">
        <v>46</v>
      </c>
      <c r="G42" s="33" t="s">
        <v>47</v>
      </c>
      <c r="H42" s="45" t="str">
        <f t="shared" si="3"/>
        <v>BAJA</v>
      </c>
      <c r="I42" s="42" t="s">
        <v>210</v>
      </c>
      <c r="J42" s="33" t="s">
        <v>302</v>
      </c>
      <c r="K42" s="34">
        <v>2</v>
      </c>
      <c r="L42" s="33" t="s">
        <v>46</v>
      </c>
      <c r="M42" s="33" t="s">
        <v>47</v>
      </c>
      <c r="N42" s="45" t="str">
        <f t="shared" si="0"/>
        <v>BAJA</v>
      </c>
      <c r="O42" s="37" t="s">
        <v>162</v>
      </c>
      <c r="P42" s="32" t="s">
        <v>208</v>
      </c>
      <c r="Q42" s="32" t="s">
        <v>209</v>
      </c>
      <c r="R42" s="49" t="s">
        <v>384</v>
      </c>
      <c r="S42" s="49" t="s">
        <v>385</v>
      </c>
      <c r="T42" s="49" t="s">
        <v>379</v>
      </c>
      <c r="U42" s="49" t="s">
        <v>386</v>
      </c>
      <c r="V42" s="31" t="s">
        <v>435</v>
      </c>
      <c r="W42" s="49" t="s">
        <v>329</v>
      </c>
    </row>
    <row r="43" spans="1:23" s="47" customFormat="1" ht="199.5" customHeight="1" thickBot="1" x14ac:dyDescent="0.35">
      <c r="A43" s="99"/>
      <c r="B43" s="90"/>
      <c r="C43" s="32" t="s">
        <v>172</v>
      </c>
      <c r="D43" s="32" t="s">
        <v>173</v>
      </c>
      <c r="E43" s="32" t="s">
        <v>174</v>
      </c>
      <c r="F43" s="33" t="s">
        <v>46</v>
      </c>
      <c r="G43" s="33" t="s">
        <v>43</v>
      </c>
      <c r="H43" s="45" t="str">
        <f t="shared" si="3"/>
        <v>MODERADA</v>
      </c>
      <c r="I43" s="42" t="s">
        <v>175</v>
      </c>
      <c r="J43" s="33" t="s">
        <v>302</v>
      </c>
      <c r="K43" s="34">
        <v>2</v>
      </c>
      <c r="L43" s="33" t="s">
        <v>46</v>
      </c>
      <c r="M43" s="33" t="s">
        <v>47</v>
      </c>
      <c r="N43" s="45" t="str">
        <f t="shared" si="0"/>
        <v>BAJA</v>
      </c>
      <c r="O43" s="37" t="s">
        <v>177</v>
      </c>
      <c r="P43" s="32" t="s">
        <v>176</v>
      </c>
      <c r="Q43" s="32" t="s">
        <v>178</v>
      </c>
      <c r="R43" s="50" t="s">
        <v>176</v>
      </c>
      <c r="S43" s="50" t="s">
        <v>178</v>
      </c>
      <c r="T43" s="50" t="s">
        <v>372</v>
      </c>
      <c r="U43" s="49" t="s">
        <v>351</v>
      </c>
      <c r="V43" s="31" t="s">
        <v>435</v>
      </c>
      <c r="W43" s="49" t="s">
        <v>328</v>
      </c>
    </row>
    <row r="44" spans="1:23" s="47" customFormat="1" ht="219.75" customHeight="1" thickTop="1" x14ac:dyDescent="0.3">
      <c r="A44" s="100" t="s">
        <v>11</v>
      </c>
      <c r="B44" s="65" t="s">
        <v>12</v>
      </c>
      <c r="C44" s="32" t="s">
        <v>154</v>
      </c>
      <c r="D44" s="32" t="s">
        <v>155</v>
      </c>
      <c r="E44" s="44" t="s">
        <v>156</v>
      </c>
      <c r="F44" s="33" t="s">
        <v>46</v>
      </c>
      <c r="G44" s="33" t="s">
        <v>45</v>
      </c>
      <c r="H44" s="45" t="str">
        <f t="shared" si="3"/>
        <v>BAJA</v>
      </c>
      <c r="I44" s="42" t="s">
        <v>157</v>
      </c>
      <c r="J44" s="33" t="s">
        <v>302</v>
      </c>
      <c r="K44" s="34">
        <v>2</v>
      </c>
      <c r="L44" s="33" t="s">
        <v>46</v>
      </c>
      <c r="M44" s="33" t="s">
        <v>47</v>
      </c>
      <c r="N44" s="45" t="str">
        <f t="shared" si="0"/>
        <v>BAJA</v>
      </c>
      <c r="O44" s="37" t="s">
        <v>92</v>
      </c>
      <c r="P44" s="32" t="s">
        <v>158</v>
      </c>
      <c r="Q44" s="32" t="s">
        <v>62</v>
      </c>
      <c r="R44" s="50" t="s">
        <v>345</v>
      </c>
      <c r="S44" s="50" t="s">
        <v>346</v>
      </c>
      <c r="T44" s="49" t="s">
        <v>379</v>
      </c>
      <c r="U44" s="49" t="s">
        <v>379</v>
      </c>
      <c r="V44" s="31" t="s">
        <v>435</v>
      </c>
      <c r="W44" s="50" t="s">
        <v>328</v>
      </c>
    </row>
    <row r="45" spans="1:23" s="47" customFormat="1" ht="405.75" customHeight="1" x14ac:dyDescent="0.3">
      <c r="A45" s="101"/>
      <c r="B45" s="65"/>
      <c r="C45" s="32" t="s">
        <v>171</v>
      </c>
      <c r="D45" s="44" t="s">
        <v>159</v>
      </c>
      <c r="E45" s="44" t="s">
        <v>160</v>
      </c>
      <c r="F45" s="33" t="s">
        <v>46</v>
      </c>
      <c r="G45" s="33" t="s">
        <v>47</v>
      </c>
      <c r="H45" s="45" t="str">
        <f t="shared" ref="H45" si="12">IF(AND(F45="Rara Vez",G45="Insignificante"),("BAJA"),IF(AND(F45="Rara Vez",G45="Menor"),("BAJA"),IF(AND(F45="Rara Vez",G45="Moderado"),("MODERADA"),IF(AND(F45="Rara Vez",G45="Mayor"),("ALTA"),IF(AND(F45="Improbable",G45="Insignificante"),("BAJA"),IF(AND(F45="Improbable",G45="Menor"),("BAJA"),IF(AND(F45="Improbable",G45="Moderado"),("MODERADA"),IF(AND(F45="Improbable",G45="Mayor"),("ALTA"),IF(AND(F45="Posible",G45="Insignificante"),("BAJA"),IF(AND(F45="Posible",G45="Menor"),("MODERADA"),IF(AND(F45="Posible",G45="Moderado"),("ALTA"),IF(AND(F45="Posible",G45="Mayor"),("EXTREMA"),IF(AND(F45="Probable",G45="Insignificante"),("MODERADA"),IF(AND(F45="Probable",G45="Menor"),("ALTA"),IF(AND(F45="Probable",G45="Moderado"),("ALTA"),IF(AND(F45="Probable",G45="Mayor"),("EXTREMA"),IF(AND(F45="Casi Seguro",G45="Insignificante"),("ALTA"),IF(AND(F45="Casi Seguro",G45="Menor"),("ALTA"),IF(AND(F45="Casi Seguro",G45="Moderado"),("EXTREMA"),IF(AND(F45="Casi Seguro",G45="Mayor"),("EXTREMA"),IF(G45="Catastrófico","EXTREMA","VALORAR")))))))))))))))))))))</f>
        <v>BAJA</v>
      </c>
      <c r="I45" s="42" t="s">
        <v>161</v>
      </c>
      <c r="J45" s="33" t="s">
        <v>302</v>
      </c>
      <c r="K45" s="34">
        <v>2</v>
      </c>
      <c r="L45" s="33" t="s">
        <v>46</v>
      </c>
      <c r="M45" s="33" t="s">
        <v>47</v>
      </c>
      <c r="N45" s="45" t="str">
        <f t="shared" ref="N45" si="13">IF(AND(L45="Rara Vez",M45="Insignificante"),("BAJA"),IF(AND(L45="Rara Vez",M45="Menor"),("BAJA"),IF(AND(L45="Rara Vez",M45="Moderado"),("MODERADA"),IF(AND(L45="Rara Vez",M45="Mayor"),("ALTA"),IF(AND(L45="Improbable",M45="Insignificante"),("BAJA"),IF(AND(L45="Improbable",M45="Menor"),("BAJA"),IF(AND(L45="Improbable",M45="Moderado"),("MODERADA"),IF(AND(L45="Improbable",M45="Mayor"),("ALTA"),IF(AND(L45="Posible",M45="Insignificante"),("BAJA"),IF(AND(L45="Posible",M45="Menor"),("MODERADA"),IF(AND(L45="Posible",M45="Moderado"),("ALTA"),IF(AND(L45="Posible",M45="Mayor"),("EXTREMA"),IF(AND(L45="Probable",M45="Insignificante"),("MODERADA"),IF(AND(L45="Probable",M45="Menor"),("ALTA"),IF(AND(L45="Probable",M45="Moderado"),("ALTA"),IF(AND(L45="Probable",M45="Mayor"),("EXTREMA"),IF(AND(L45="Casi Seguro",M45="Insignificante"),("ALTA"),IF(AND(L45="Casi Seguro",M45="Menor"),("ALTA"),IF(AND(L45="Casi Seguro",M45="Moderado"),("EXTREMA"),IF(AND(L45="Casi Seguro",M45="Mayor"),("EXTREMA"),IF(M45="Catastrófico","EXTREMA","VALORAR")))))))))))))))))))))</f>
        <v>BAJA</v>
      </c>
      <c r="O45" s="35" t="s">
        <v>162</v>
      </c>
      <c r="P45" s="32" t="s">
        <v>163</v>
      </c>
      <c r="Q45" s="32" t="s">
        <v>164</v>
      </c>
      <c r="R45" s="50" t="s">
        <v>347</v>
      </c>
      <c r="S45" s="50" t="s">
        <v>348</v>
      </c>
      <c r="T45" s="49" t="s">
        <v>379</v>
      </c>
      <c r="U45" s="49" t="s">
        <v>379</v>
      </c>
      <c r="V45" s="31" t="s">
        <v>435</v>
      </c>
      <c r="W45" s="50" t="s">
        <v>328</v>
      </c>
    </row>
    <row r="46" spans="1:23" s="47" customFormat="1" ht="409.5" customHeight="1" thickBot="1" x14ac:dyDescent="0.35">
      <c r="A46" s="101"/>
      <c r="B46" s="65"/>
      <c r="C46" s="32" t="s">
        <v>167</v>
      </c>
      <c r="D46" s="44" t="s">
        <v>168</v>
      </c>
      <c r="E46" s="44" t="s">
        <v>169</v>
      </c>
      <c r="F46" s="33" t="s">
        <v>39</v>
      </c>
      <c r="G46" s="33" t="s">
        <v>47</v>
      </c>
      <c r="H46" s="45" t="str">
        <f t="shared" si="3"/>
        <v>ALTA</v>
      </c>
      <c r="I46" s="42" t="s">
        <v>170</v>
      </c>
      <c r="J46" s="33" t="s">
        <v>302</v>
      </c>
      <c r="K46" s="34">
        <v>2</v>
      </c>
      <c r="L46" s="33" t="s">
        <v>42</v>
      </c>
      <c r="M46" s="33" t="s">
        <v>47</v>
      </c>
      <c r="N46" s="45" t="str">
        <f t="shared" si="0"/>
        <v>BAJA</v>
      </c>
      <c r="O46" s="35" t="s">
        <v>92</v>
      </c>
      <c r="P46" s="32" t="s">
        <v>165</v>
      </c>
      <c r="Q46" s="32" t="s">
        <v>166</v>
      </c>
      <c r="R46" s="50" t="s">
        <v>349</v>
      </c>
      <c r="S46" s="50" t="s">
        <v>350</v>
      </c>
      <c r="T46" s="49" t="s">
        <v>379</v>
      </c>
      <c r="U46" s="49" t="s">
        <v>379</v>
      </c>
      <c r="V46" s="31" t="s">
        <v>435</v>
      </c>
      <c r="W46" s="50" t="s">
        <v>328</v>
      </c>
    </row>
    <row r="47" spans="1:23" s="47" customFormat="1" ht="357" customHeight="1" thickTop="1" x14ac:dyDescent="0.3">
      <c r="A47" s="102" t="s">
        <v>13</v>
      </c>
      <c r="B47" s="71" t="s">
        <v>14</v>
      </c>
      <c r="C47" s="32" t="s">
        <v>74</v>
      </c>
      <c r="D47" s="32" t="s">
        <v>75</v>
      </c>
      <c r="E47" s="32" t="s">
        <v>76</v>
      </c>
      <c r="F47" s="33" t="s">
        <v>40</v>
      </c>
      <c r="G47" s="33" t="s">
        <v>45</v>
      </c>
      <c r="H47" s="45" t="str">
        <f t="shared" ref="H47" si="14">IF(AND(F47="Rara Vez",G47="Insignificante"),("BAJA"),IF(AND(F47="Rara Vez",G47="Menor"),("BAJA"),IF(AND(F47="Rara Vez",G47="Moderado"),("MODERADA"),IF(AND(F47="Rara Vez",G47="Mayor"),("ALTA"),IF(AND(F47="Improbable",G47="Insignificante"),("BAJA"),IF(AND(F47="Improbable",G47="Menor"),("BAJA"),IF(AND(F47="Improbable",G47="Moderado"),("MODERADA"),IF(AND(F47="Improbable",G47="Mayor"),("ALTA"),IF(AND(F47="Posible",G47="Insignificante"),("BAJA"),IF(AND(F47="Posible",G47="Menor"),("MODERADA"),IF(AND(F47="Posible",G47="Moderado"),("ALTA"),IF(AND(F47="Posible",G47="Mayor"),("EXTREMA"),IF(AND(F47="Probable",G47="Insignificante"),("MODERADA"),IF(AND(F47="Probable",G47="Menor"),("ALTA"),IF(AND(F47="Probable",G47="Moderado"),("ALTA"),IF(AND(F47="Probable",G47="Mayor"),("EXTREMA"),IF(AND(F47="Casi Seguro",G47="Insignificante"),("ALTA"),IF(AND(F47="Casi Seguro",G47="Menor"),("ALTA"),IF(AND(F47="Casi Seguro",G47="Moderado"),("EXTREMA"),IF(AND(F47="Casi Seguro",G47="Mayor"),("EXTREMA"),IF(G47="Catastrófico","EXTREMA","VALORAR")))))))))))))))))))))</f>
        <v>ALTA</v>
      </c>
      <c r="I47" s="42" t="s">
        <v>83</v>
      </c>
      <c r="J47" s="33" t="s">
        <v>302</v>
      </c>
      <c r="K47" s="34">
        <v>2</v>
      </c>
      <c r="L47" s="33" t="s">
        <v>44</v>
      </c>
      <c r="M47" s="33" t="s">
        <v>47</v>
      </c>
      <c r="N47" s="45" t="str">
        <f t="shared" ref="N47" si="15">IF(AND(L47="Rara Vez",M47="Insignificante"),("BAJA"),IF(AND(L47="Rara Vez",M47="Menor"),("BAJA"),IF(AND(L47="Rara Vez",M47="Moderado"),("MODERADA"),IF(AND(L47="Rara Vez",M47="Mayor"),("ALTA"),IF(AND(L47="Improbable",M47="Insignificante"),("BAJA"),IF(AND(L47="Improbable",M47="Menor"),("BAJA"),IF(AND(L47="Improbable",M47="Moderado"),("MODERADA"),IF(AND(L47="Improbable",M47="Mayor"),("ALTA"),IF(AND(L47="Posible",M47="Insignificante"),("BAJA"),IF(AND(L47="Posible",M47="Menor"),("MODERADA"),IF(AND(L47="Posible",M47="Moderado"),("ALTA"),IF(AND(L47="Posible",M47="Mayor"),("EXTREMA"),IF(AND(L47="Probable",M47="Insignificante"),("MODERADA"),IF(AND(L47="Probable",M47="Menor"),("ALTA"),IF(AND(L47="Probable",M47="Moderado"),("ALTA"),IF(AND(L47="Probable",M47="Mayor"),("EXTREMA"),IF(AND(L47="Casi Seguro",M47="Insignificante"),("ALTA"),IF(AND(L47="Casi Seguro",M47="Menor"),("ALTA"),IF(AND(L47="Casi Seguro",M47="Moderado"),("EXTREMA"),IF(AND(L47="Casi Seguro",M47="Mayor"),("EXTREMA"),IF(M47="Catastrófico","EXTREMA","VALORAR")))))))))))))))))))))</f>
        <v>BAJA</v>
      </c>
      <c r="O47" s="35" t="s">
        <v>90</v>
      </c>
      <c r="P47" s="32" t="s">
        <v>84</v>
      </c>
      <c r="Q47" s="32" t="s">
        <v>85</v>
      </c>
      <c r="R47" s="49" t="s">
        <v>365</v>
      </c>
      <c r="S47" s="49" t="s">
        <v>366</v>
      </c>
      <c r="T47" s="49" t="s">
        <v>379</v>
      </c>
      <c r="U47" s="49" t="s">
        <v>367</v>
      </c>
      <c r="V47" s="31" t="s">
        <v>435</v>
      </c>
      <c r="W47" s="49" t="s">
        <v>328</v>
      </c>
    </row>
    <row r="48" spans="1:23" s="47" customFormat="1" ht="228" customHeight="1" x14ac:dyDescent="0.3">
      <c r="A48" s="103"/>
      <c r="B48" s="76"/>
      <c r="C48" s="32" t="s">
        <v>77</v>
      </c>
      <c r="D48" s="32" t="s">
        <v>78</v>
      </c>
      <c r="E48" s="32" t="s">
        <v>79</v>
      </c>
      <c r="F48" s="33" t="s">
        <v>39</v>
      </c>
      <c r="G48" s="33" t="s">
        <v>45</v>
      </c>
      <c r="H48" s="45" t="str">
        <f t="shared" ref="H48" si="16">IF(AND(F48="Rara Vez",G48="Insignificante"),("BAJA"),IF(AND(F48="Rara Vez",G48="Menor"),("BAJA"),IF(AND(F48="Rara Vez",G48="Moderado"),("MODERADA"),IF(AND(F48="Rara Vez",G48="Mayor"),("ALTA"),IF(AND(F48="Improbable",G48="Insignificante"),("BAJA"),IF(AND(F48="Improbable",G48="Menor"),("BAJA"),IF(AND(F48="Improbable",G48="Moderado"),("MODERADA"),IF(AND(F48="Improbable",G48="Mayor"),("ALTA"),IF(AND(F48="Posible",G48="Insignificante"),("BAJA"),IF(AND(F48="Posible",G48="Menor"),("MODERADA"),IF(AND(F48="Posible",G48="Moderado"),("ALTA"),IF(AND(F48="Posible",G48="Mayor"),("EXTREMA"),IF(AND(F48="Probable",G48="Insignificante"),("MODERADA"),IF(AND(F48="Probable",G48="Menor"),("ALTA"),IF(AND(F48="Probable",G48="Moderado"),("ALTA"),IF(AND(F48="Probable",G48="Mayor"),("EXTREMA"),IF(AND(F48="Casi Seguro",G48="Insignificante"),("ALTA"),IF(AND(F48="Casi Seguro",G48="Menor"),("ALTA"),IF(AND(F48="Casi Seguro",G48="Moderado"),("EXTREMA"),IF(AND(F48="Casi Seguro",G48="Mayor"),("EXTREMA"),IF(G48="Catastrófico","EXTREMA","VALORAR")))))))))))))))))))))</f>
        <v>ALTA</v>
      </c>
      <c r="I48" s="42" t="s">
        <v>86</v>
      </c>
      <c r="J48" s="33" t="s">
        <v>302</v>
      </c>
      <c r="K48" s="34">
        <v>2</v>
      </c>
      <c r="L48" s="33" t="s">
        <v>42</v>
      </c>
      <c r="M48" s="33" t="s">
        <v>47</v>
      </c>
      <c r="N48" s="45" t="str">
        <f t="shared" ref="N48" si="17">IF(AND(L48="Rara Vez",M48="Insignificante"),("BAJA"),IF(AND(L48="Rara Vez",M48="Menor"),("BAJA"),IF(AND(L48="Rara Vez",M48="Moderado"),("MODERADA"),IF(AND(L48="Rara Vez",M48="Mayor"),("ALTA"),IF(AND(L48="Improbable",M48="Insignificante"),("BAJA"),IF(AND(L48="Improbable",M48="Menor"),("BAJA"),IF(AND(L48="Improbable",M48="Moderado"),("MODERADA"),IF(AND(L48="Improbable",M48="Mayor"),("ALTA"),IF(AND(L48="Posible",M48="Insignificante"),("BAJA"),IF(AND(L48="Posible",M48="Menor"),("MODERADA"),IF(AND(L48="Posible",M48="Moderado"),("ALTA"),IF(AND(L48="Posible",M48="Mayor"),("EXTREMA"),IF(AND(L48="Probable",M48="Insignificante"),("MODERADA"),IF(AND(L48="Probable",M48="Menor"),("ALTA"),IF(AND(L48="Probable",M48="Moderado"),("ALTA"),IF(AND(L48="Probable",M48="Mayor"),("EXTREMA"),IF(AND(L48="Casi Seguro",M48="Insignificante"),("ALTA"),IF(AND(L48="Casi Seguro",M48="Menor"),("ALTA"),IF(AND(L48="Casi Seguro",M48="Moderado"),("EXTREMA"),IF(AND(L48="Casi Seguro",M48="Mayor"),("EXTREMA"),IF(M48="Catastrófico","EXTREMA","VALORAR")))))))))))))))))))))</f>
        <v>BAJA</v>
      </c>
      <c r="O48" s="35" t="s">
        <v>88</v>
      </c>
      <c r="P48" s="32" t="s">
        <v>87</v>
      </c>
      <c r="Q48" s="32" t="s">
        <v>89</v>
      </c>
      <c r="R48" s="49" t="s">
        <v>368</v>
      </c>
      <c r="S48" s="49" t="s">
        <v>369</v>
      </c>
      <c r="T48" s="49" t="s">
        <v>379</v>
      </c>
      <c r="U48" s="49" t="s">
        <v>367</v>
      </c>
      <c r="V48" s="31" t="s">
        <v>435</v>
      </c>
      <c r="W48" s="49" t="s">
        <v>328</v>
      </c>
    </row>
    <row r="49" spans="1:23" s="47" customFormat="1" ht="309" customHeight="1" thickBot="1" x14ac:dyDescent="0.35">
      <c r="A49" s="104"/>
      <c r="B49" s="72"/>
      <c r="C49" s="32" t="s">
        <v>80</v>
      </c>
      <c r="D49" s="32" t="s">
        <v>81</v>
      </c>
      <c r="E49" s="32" t="s">
        <v>82</v>
      </c>
      <c r="F49" s="33" t="s">
        <v>42</v>
      </c>
      <c r="G49" s="33" t="s">
        <v>43</v>
      </c>
      <c r="H49" s="45" t="str">
        <f t="shared" si="3"/>
        <v>ALTA</v>
      </c>
      <c r="I49" s="42" t="s">
        <v>91</v>
      </c>
      <c r="J49" s="33" t="s">
        <v>302</v>
      </c>
      <c r="K49" s="34">
        <v>2</v>
      </c>
      <c r="L49" s="33" t="s">
        <v>46</v>
      </c>
      <c r="M49" s="33" t="s">
        <v>47</v>
      </c>
      <c r="N49" s="45" t="str">
        <f t="shared" si="0"/>
        <v>BAJA</v>
      </c>
      <c r="O49" s="37" t="s">
        <v>92</v>
      </c>
      <c r="P49" s="32" t="s">
        <v>94</v>
      </c>
      <c r="Q49" s="32" t="s">
        <v>93</v>
      </c>
      <c r="R49" s="49" t="s">
        <v>370</v>
      </c>
      <c r="S49" s="49" t="s">
        <v>371</v>
      </c>
      <c r="T49" s="49" t="s">
        <v>379</v>
      </c>
      <c r="U49" s="49" t="s">
        <v>367</v>
      </c>
      <c r="V49" s="31" t="s">
        <v>435</v>
      </c>
      <c r="W49" s="49" t="s">
        <v>328</v>
      </c>
    </row>
    <row r="50" spans="1:23" s="47" customFormat="1" ht="135" customHeight="1" thickTop="1" x14ac:dyDescent="0.3">
      <c r="A50" s="94" t="s">
        <v>15</v>
      </c>
      <c r="B50" s="71" t="s">
        <v>16</v>
      </c>
      <c r="C50" s="32" t="s">
        <v>48</v>
      </c>
      <c r="D50" s="42" t="s">
        <v>49</v>
      </c>
      <c r="E50" s="42" t="s">
        <v>50</v>
      </c>
      <c r="F50" s="33" t="s">
        <v>42</v>
      </c>
      <c r="G50" s="33" t="s">
        <v>45</v>
      </c>
      <c r="H50" s="45" t="str">
        <f t="shared" ref="H50:H52" si="18">IF(AND(F50="Rara Vez",G50="Insignificante"),("BAJA"),IF(AND(F50="Rara Vez",G50="Menor"),("BAJA"),IF(AND(F50="Rara Vez",G50="Moderado"),("MODERADA"),IF(AND(F50="Rara Vez",G50="Mayor"),("ALTA"),IF(AND(F50="Improbable",G50="Insignificante"),("BAJA"),IF(AND(F50="Improbable",G50="Menor"),("BAJA"),IF(AND(F50="Improbable",G50="Moderado"),("MODERADA"),IF(AND(F50="Improbable",G50="Mayor"),("ALTA"),IF(AND(F50="Posible",G50="Insignificante"),("BAJA"),IF(AND(F50="Posible",G50="Menor"),("MODERADA"),IF(AND(F50="Posible",G50="Moderado"),("ALTA"),IF(AND(F50="Posible",G50="Mayor"),("EXTREMA"),IF(AND(F50="Probable",G50="Insignificante"),("MODERADA"),IF(AND(F50="Probable",G50="Menor"),("ALTA"),IF(AND(F50="Probable",G50="Moderado"),("ALTA"),IF(AND(F50="Probable",G50="Mayor"),("EXTREMA"),IF(AND(F50="Casi Seguro",G50="Insignificante"),("ALTA"),IF(AND(F50="Casi Seguro",G50="Menor"),("ALTA"),IF(AND(F50="Casi Seguro",G50="Moderado"),("EXTREMA"),IF(AND(F50="Casi Seguro",G50="Mayor"),("EXTREMA"),IF(G50="Catastrófico","EXTREMA","VALORAR")))))))))))))))))))))</f>
        <v>MODERADA</v>
      </c>
      <c r="I50" s="44" t="s">
        <v>60</v>
      </c>
      <c r="J50" s="33" t="s">
        <v>302</v>
      </c>
      <c r="K50" s="34">
        <v>2</v>
      </c>
      <c r="L50" s="33" t="s">
        <v>44</v>
      </c>
      <c r="M50" s="33" t="s">
        <v>47</v>
      </c>
      <c r="N50" s="45" t="str">
        <f t="shared" ref="N50:N52" si="19">IF(AND(L50="Rara Vez",M50="Insignificante"),("BAJA"),IF(AND(L50="Rara Vez",M50="Menor"),("BAJA"),IF(AND(L50="Rara Vez",M50="Moderado"),("MODERADA"),IF(AND(L50="Rara Vez",M50="Mayor"),("ALTA"),IF(AND(L50="Improbable",M50="Insignificante"),("BAJA"),IF(AND(L50="Improbable",M50="Menor"),("BAJA"),IF(AND(L50="Improbable",M50="Moderado"),("MODERADA"),IF(AND(L50="Improbable",M50="Mayor"),("ALTA"),IF(AND(L50="Posible",M50="Insignificante"),("BAJA"),IF(AND(L50="Posible",M50="Menor"),("MODERADA"),IF(AND(L50="Posible",M50="Moderado"),("ALTA"),IF(AND(L50="Posible",M50="Mayor"),("EXTREMA"),IF(AND(L50="Probable",M50="Insignificante"),("MODERADA"),IF(AND(L50="Probable",M50="Menor"),("ALTA"),IF(AND(L50="Probable",M50="Moderado"),("ALTA"),IF(AND(L50="Probable",M50="Mayor"),("EXTREMA"),IF(AND(L50="Casi Seguro",M50="Insignificante"),("ALTA"),IF(AND(L50="Casi Seguro",M50="Menor"),("ALTA"),IF(AND(L50="Casi Seguro",M50="Moderado"),("EXTREMA"),IF(AND(L50="Casi Seguro",M50="Mayor"),("EXTREMA"),IF(M50="Catastrófico","EXTREMA","VALORAR")))))))))))))))))))))</f>
        <v>BAJA</v>
      </c>
      <c r="O50" s="37" t="s">
        <v>63</v>
      </c>
      <c r="P50" s="32" t="s">
        <v>60</v>
      </c>
      <c r="Q50" s="32" t="s">
        <v>62</v>
      </c>
      <c r="R50" s="49" t="s">
        <v>387</v>
      </c>
      <c r="S50" s="49" t="s">
        <v>388</v>
      </c>
      <c r="T50" s="49" t="s">
        <v>379</v>
      </c>
      <c r="U50" s="49" t="s">
        <v>389</v>
      </c>
      <c r="V50" s="31" t="s">
        <v>435</v>
      </c>
      <c r="W50" s="49" t="s">
        <v>330</v>
      </c>
    </row>
    <row r="51" spans="1:23" s="47" customFormat="1" ht="180" customHeight="1" x14ac:dyDescent="0.3">
      <c r="A51" s="95"/>
      <c r="B51" s="76"/>
      <c r="C51" s="32" t="s">
        <v>51</v>
      </c>
      <c r="D51" s="42" t="s">
        <v>52</v>
      </c>
      <c r="E51" s="42" t="s">
        <v>53</v>
      </c>
      <c r="F51" s="33" t="s">
        <v>42</v>
      </c>
      <c r="G51" s="33" t="s">
        <v>45</v>
      </c>
      <c r="H51" s="45" t="str">
        <f t="shared" si="18"/>
        <v>MODERADA</v>
      </c>
      <c r="I51" s="44" t="s">
        <v>64</v>
      </c>
      <c r="J51" s="33" t="s">
        <v>302</v>
      </c>
      <c r="K51" s="34">
        <v>2</v>
      </c>
      <c r="L51" s="33" t="s">
        <v>44</v>
      </c>
      <c r="M51" s="33" t="s">
        <v>47</v>
      </c>
      <c r="N51" s="45" t="str">
        <f t="shared" si="19"/>
        <v>BAJA</v>
      </c>
      <c r="O51" s="37" t="s">
        <v>63</v>
      </c>
      <c r="P51" s="32" t="s">
        <v>65</v>
      </c>
      <c r="Q51" s="32" t="s">
        <v>62</v>
      </c>
      <c r="R51" s="49" t="s">
        <v>390</v>
      </c>
      <c r="S51" s="49" t="s">
        <v>391</v>
      </c>
      <c r="T51" s="49" t="s">
        <v>379</v>
      </c>
      <c r="U51" s="49" t="s">
        <v>392</v>
      </c>
      <c r="V51" s="31" t="s">
        <v>435</v>
      </c>
      <c r="W51" s="49" t="s">
        <v>330</v>
      </c>
    </row>
    <row r="52" spans="1:23" s="47" customFormat="1" ht="284.25" customHeight="1" x14ac:dyDescent="0.3">
      <c r="A52" s="95"/>
      <c r="B52" s="76"/>
      <c r="C52" s="32" t="s">
        <v>54</v>
      </c>
      <c r="D52" s="42" t="s">
        <v>55</v>
      </c>
      <c r="E52" s="42" t="s">
        <v>56</v>
      </c>
      <c r="F52" s="33" t="s">
        <v>42</v>
      </c>
      <c r="G52" s="33" t="s">
        <v>43</v>
      </c>
      <c r="H52" s="45" t="str">
        <f t="shared" si="18"/>
        <v>ALTA</v>
      </c>
      <c r="I52" s="44" t="s">
        <v>68</v>
      </c>
      <c r="J52" s="33" t="s">
        <v>302</v>
      </c>
      <c r="K52" s="34">
        <v>2</v>
      </c>
      <c r="L52" s="33" t="s">
        <v>46</v>
      </c>
      <c r="M52" s="33" t="s">
        <v>47</v>
      </c>
      <c r="N52" s="45" t="str">
        <f t="shared" si="19"/>
        <v>BAJA</v>
      </c>
      <c r="O52" s="37" t="s">
        <v>63</v>
      </c>
      <c r="P52" s="32" t="s">
        <v>66</v>
      </c>
      <c r="Q52" s="32" t="s">
        <v>67</v>
      </c>
      <c r="R52" s="49" t="s">
        <v>393</v>
      </c>
      <c r="S52" s="49" t="s">
        <v>394</v>
      </c>
      <c r="T52" s="49" t="s">
        <v>379</v>
      </c>
      <c r="U52" s="49" t="s">
        <v>395</v>
      </c>
      <c r="V52" s="31" t="s">
        <v>435</v>
      </c>
      <c r="W52" s="49" t="s">
        <v>330</v>
      </c>
    </row>
    <row r="53" spans="1:23" s="47" customFormat="1" ht="409.6" customHeight="1" thickBot="1" x14ac:dyDescent="0.35">
      <c r="A53" s="96"/>
      <c r="B53" s="72"/>
      <c r="C53" s="32" t="s">
        <v>57</v>
      </c>
      <c r="D53" s="42" t="s">
        <v>58</v>
      </c>
      <c r="E53" s="42" t="s">
        <v>59</v>
      </c>
      <c r="F53" s="33" t="s">
        <v>40</v>
      </c>
      <c r="G53" s="33" t="s">
        <v>45</v>
      </c>
      <c r="H53" s="45" t="str">
        <f t="shared" si="3"/>
        <v>ALTA</v>
      </c>
      <c r="I53" s="44" t="s">
        <v>69</v>
      </c>
      <c r="J53" s="33" t="s">
        <v>302</v>
      </c>
      <c r="K53" s="34">
        <v>2</v>
      </c>
      <c r="L53" s="33" t="s">
        <v>44</v>
      </c>
      <c r="M53" s="33" t="s">
        <v>47</v>
      </c>
      <c r="N53" s="45" t="str">
        <f t="shared" si="0"/>
        <v>BAJA</v>
      </c>
      <c r="O53" s="37" t="s">
        <v>63</v>
      </c>
      <c r="P53" s="32" t="s">
        <v>70</v>
      </c>
      <c r="Q53" s="32" t="s">
        <v>62</v>
      </c>
      <c r="R53" s="49" t="s">
        <v>396</v>
      </c>
      <c r="S53" s="49" t="s">
        <v>397</v>
      </c>
      <c r="T53" s="49" t="s">
        <v>379</v>
      </c>
      <c r="U53" s="49" t="s">
        <v>398</v>
      </c>
      <c r="V53" s="31" t="s">
        <v>435</v>
      </c>
      <c r="W53" s="49" t="s">
        <v>330</v>
      </c>
    </row>
    <row r="54" spans="1:23" ht="17.25" thickTop="1" x14ac:dyDescent="0.3">
      <c r="J54" s="1"/>
    </row>
    <row r="56" spans="1:23" ht="61.5" customHeight="1" x14ac:dyDescent="0.3">
      <c r="C56" s="3" t="s">
        <v>38</v>
      </c>
    </row>
    <row r="57" spans="1:23" x14ac:dyDescent="0.3">
      <c r="C57" s="2" t="s">
        <v>34</v>
      </c>
    </row>
    <row r="58" spans="1:23" x14ac:dyDescent="0.3">
      <c r="C58" s="2" t="s">
        <v>35</v>
      </c>
    </row>
    <row r="59" spans="1:23" x14ac:dyDescent="0.3">
      <c r="C59" s="2" t="s">
        <v>36</v>
      </c>
    </row>
    <row r="60" spans="1:23" x14ac:dyDescent="0.3">
      <c r="C60" s="2" t="s">
        <v>37</v>
      </c>
    </row>
    <row r="115" spans="16:16" x14ac:dyDescent="0.3">
      <c r="P115" s="2">
        <f>4572628/2</f>
        <v>2286314</v>
      </c>
    </row>
  </sheetData>
  <mergeCells count="36">
    <mergeCell ref="A26:A39"/>
    <mergeCell ref="B26:B39"/>
    <mergeCell ref="A6:A9"/>
    <mergeCell ref="B6:B9"/>
    <mergeCell ref="A50:A53"/>
    <mergeCell ref="B50:B53"/>
    <mergeCell ref="A40:A43"/>
    <mergeCell ref="B40:B43"/>
    <mergeCell ref="A44:A46"/>
    <mergeCell ref="B44:B46"/>
    <mergeCell ref="A47:A49"/>
    <mergeCell ref="B47:B49"/>
    <mergeCell ref="A1:W1"/>
    <mergeCell ref="D3:D5"/>
    <mergeCell ref="A12:A19"/>
    <mergeCell ref="B12:B19"/>
    <mergeCell ref="A23:A25"/>
    <mergeCell ref="B23:B25"/>
    <mergeCell ref="A10:A11"/>
    <mergeCell ref="B10:B11"/>
    <mergeCell ref="A20:A22"/>
    <mergeCell ref="B20:B22"/>
    <mergeCell ref="R2:V4"/>
    <mergeCell ref="W2:W4"/>
    <mergeCell ref="A2:E2"/>
    <mergeCell ref="F2:Q2"/>
    <mergeCell ref="A3:A5"/>
    <mergeCell ref="B3:B5"/>
    <mergeCell ref="C3:C5"/>
    <mergeCell ref="E3:E5"/>
    <mergeCell ref="F3:H3"/>
    <mergeCell ref="I3:Q3"/>
    <mergeCell ref="F4:H4"/>
    <mergeCell ref="I4:K4"/>
    <mergeCell ref="L4:N4"/>
    <mergeCell ref="O4:Q4"/>
  </mergeCells>
  <phoneticPr fontId="5" type="noConversion"/>
  <conditionalFormatting sqref="H53 H49 H46 H42:H44 N40 H6:H40">
    <cfRule type="containsText" dxfId="79" priority="91" operator="containsText" text="VALORAR">
      <formula>NOT(ISERROR(SEARCH("VALORAR",H6)))</formula>
    </cfRule>
    <cfRule type="containsText" dxfId="78" priority="116" operator="containsText" text="Extrema">
      <formula>NOT(ISERROR(SEARCH("Extrema",H6)))</formula>
    </cfRule>
    <cfRule type="containsText" dxfId="77" priority="123" operator="containsText" text="Alta">
      <formula>NOT(ISERROR(SEARCH("Alta",H6)))</formula>
    </cfRule>
    <cfRule type="containsText" dxfId="76" priority="124" operator="containsText" text="Moderada">
      <formula>NOT(ISERROR(SEARCH("Moderada",H6)))</formula>
    </cfRule>
    <cfRule type="containsText" dxfId="75" priority="125" operator="containsText" text="Baja">
      <formula>NOT(ISERROR(SEARCH("Baja",H6)))</formula>
    </cfRule>
  </conditionalFormatting>
  <conditionalFormatting sqref="N53 N49 N30 N32:N36 N46 N42:N44 N6:N27">
    <cfRule type="containsText" dxfId="74" priority="81" operator="containsText" text="VALORAR">
      <formula>NOT(ISERROR(SEARCH("VALORAR",N6)))</formula>
    </cfRule>
    <cfRule type="containsText" dxfId="73" priority="82" operator="containsText" text="Extrema">
      <formula>NOT(ISERROR(SEARCH("Extrema",N6)))</formula>
    </cfRule>
    <cfRule type="containsText" dxfId="72" priority="83" operator="containsText" text="Alta">
      <formula>NOT(ISERROR(SEARCH("Alta",N6)))</formula>
    </cfRule>
    <cfRule type="containsText" dxfId="71" priority="84" operator="containsText" text="Moderada">
      <formula>NOT(ISERROR(SEARCH("Moderada",N6)))</formula>
    </cfRule>
    <cfRule type="containsText" dxfId="70" priority="85" operator="containsText" text="Baja">
      <formula>NOT(ISERROR(SEARCH("Baja",N6)))</formula>
    </cfRule>
  </conditionalFormatting>
  <conditionalFormatting sqref="H50:H52">
    <cfRule type="containsText" dxfId="69" priority="76" operator="containsText" text="VALORAR">
      <formula>NOT(ISERROR(SEARCH("VALORAR",H50)))</formula>
    </cfRule>
    <cfRule type="containsText" dxfId="68" priority="77" operator="containsText" text="Extrema">
      <formula>NOT(ISERROR(SEARCH("Extrema",H50)))</formula>
    </cfRule>
    <cfRule type="containsText" dxfId="67" priority="78" operator="containsText" text="Alta">
      <formula>NOT(ISERROR(SEARCH("Alta",H50)))</formula>
    </cfRule>
    <cfRule type="containsText" dxfId="66" priority="79" operator="containsText" text="Moderada">
      <formula>NOT(ISERROR(SEARCH("Moderada",H50)))</formula>
    </cfRule>
    <cfRule type="containsText" dxfId="65" priority="80" operator="containsText" text="Baja">
      <formula>NOT(ISERROR(SEARCH("Baja",H50)))</formula>
    </cfRule>
  </conditionalFormatting>
  <conditionalFormatting sqref="N50:N52">
    <cfRule type="containsText" dxfId="64" priority="71" operator="containsText" text="VALORAR">
      <formula>NOT(ISERROR(SEARCH("VALORAR",N50)))</formula>
    </cfRule>
    <cfRule type="containsText" dxfId="63" priority="72" operator="containsText" text="Extrema">
      <formula>NOT(ISERROR(SEARCH("Extrema",N50)))</formula>
    </cfRule>
    <cfRule type="containsText" dxfId="62" priority="73" operator="containsText" text="Alta">
      <formula>NOT(ISERROR(SEARCH("Alta",N50)))</formula>
    </cfRule>
    <cfRule type="containsText" dxfId="61" priority="74" operator="containsText" text="Moderada">
      <formula>NOT(ISERROR(SEARCH("Moderada",N50)))</formula>
    </cfRule>
    <cfRule type="containsText" dxfId="60" priority="75" operator="containsText" text="Baja">
      <formula>NOT(ISERROR(SEARCH("Baja",N50)))</formula>
    </cfRule>
  </conditionalFormatting>
  <conditionalFormatting sqref="H48">
    <cfRule type="containsText" dxfId="59" priority="66" operator="containsText" text="VALORAR">
      <formula>NOT(ISERROR(SEARCH("VALORAR",H48)))</formula>
    </cfRule>
    <cfRule type="containsText" dxfId="58" priority="67" operator="containsText" text="Extrema">
      <formula>NOT(ISERROR(SEARCH("Extrema",H48)))</formula>
    </cfRule>
    <cfRule type="containsText" dxfId="57" priority="68" operator="containsText" text="Alta">
      <formula>NOT(ISERROR(SEARCH("Alta",H48)))</formula>
    </cfRule>
    <cfRule type="containsText" dxfId="56" priority="69" operator="containsText" text="Moderada">
      <formula>NOT(ISERROR(SEARCH("Moderada",H48)))</formula>
    </cfRule>
    <cfRule type="containsText" dxfId="55" priority="70" operator="containsText" text="Baja">
      <formula>NOT(ISERROR(SEARCH("Baja",H48)))</formula>
    </cfRule>
  </conditionalFormatting>
  <conditionalFormatting sqref="N48">
    <cfRule type="containsText" dxfId="54" priority="61" operator="containsText" text="VALORAR">
      <formula>NOT(ISERROR(SEARCH("VALORAR",N48)))</formula>
    </cfRule>
    <cfRule type="containsText" dxfId="53" priority="62" operator="containsText" text="Extrema">
      <formula>NOT(ISERROR(SEARCH("Extrema",N48)))</formula>
    </cfRule>
    <cfRule type="containsText" dxfId="52" priority="63" operator="containsText" text="Alta">
      <formula>NOT(ISERROR(SEARCH("Alta",N48)))</formula>
    </cfRule>
    <cfRule type="containsText" dxfId="51" priority="64" operator="containsText" text="Moderada">
      <formula>NOT(ISERROR(SEARCH("Moderada",N48)))</formula>
    </cfRule>
    <cfRule type="containsText" dxfId="50" priority="65" operator="containsText" text="Baja">
      <formula>NOT(ISERROR(SEARCH("Baja",N48)))</formula>
    </cfRule>
  </conditionalFormatting>
  <conditionalFormatting sqref="H47">
    <cfRule type="containsText" dxfId="49" priority="56" operator="containsText" text="VALORAR">
      <formula>NOT(ISERROR(SEARCH("VALORAR",H47)))</formula>
    </cfRule>
    <cfRule type="containsText" dxfId="48" priority="57" operator="containsText" text="Extrema">
      <formula>NOT(ISERROR(SEARCH("Extrema",H47)))</formula>
    </cfRule>
    <cfRule type="containsText" dxfId="47" priority="58" operator="containsText" text="Alta">
      <formula>NOT(ISERROR(SEARCH("Alta",H47)))</formula>
    </cfRule>
    <cfRule type="containsText" dxfId="46" priority="59" operator="containsText" text="Moderada">
      <formula>NOT(ISERROR(SEARCH("Moderada",H47)))</formula>
    </cfRule>
    <cfRule type="containsText" dxfId="45" priority="60" operator="containsText" text="Baja">
      <formula>NOT(ISERROR(SEARCH("Baja",H47)))</formula>
    </cfRule>
  </conditionalFormatting>
  <conditionalFormatting sqref="N47">
    <cfRule type="containsText" dxfId="44" priority="51" operator="containsText" text="VALORAR">
      <formula>NOT(ISERROR(SEARCH("VALORAR",N47)))</formula>
    </cfRule>
    <cfRule type="containsText" dxfId="43" priority="52" operator="containsText" text="Extrema">
      <formula>NOT(ISERROR(SEARCH("Extrema",N47)))</formula>
    </cfRule>
    <cfRule type="containsText" dxfId="42" priority="53" operator="containsText" text="Alta">
      <formula>NOT(ISERROR(SEARCH("Alta",N47)))</formula>
    </cfRule>
    <cfRule type="containsText" dxfId="41" priority="54" operator="containsText" text="Moderada">
      <formula>NOT(ISERROR(SEARCH("Moderada",N47)))</formula>
    </cfRule>
    <cfRule type="containsText" dxfId="40" priority="55" operator="containsText" text="Baja">
      <formula>NOT(ISERROR(SEARCH("Baja",N47)))</formula>
    </cfRule>
  </conditionalFormatting>
  <conditionalFormatting sqref="N28">
    <cfRule type="containsText" dxfId="39" priority="46" operator="containsText" text="VALORAR">
      <formula>NOT(ISERROR(SEARCH("VALORAR",N28)))</formula>
    </cfRule>
    <cfRule type="containsText" dxfId="38" priority="47" operator="containsText" text="Extrema">
      <formula>NOT(ISERROR(SEARCH("Extrema",N28)))</formula>
    </cfRule>
    <cfRule type="containsText" dxfId="37" priority="48" operator="containsText" text="Alta">
      <formula>NOT(ISERROR(SEARCH("Alta",N28)))</formula>
    </cfRule>
    <cfRule type="containsText" dxfId="36" priority="49" operator="containsText" text="Moderada">
      <formula>NOT(ISERROR(SEARCH("Moderada",N28)))</formula>
    </cfRule>
    <cfRule type="containsText" dxfId="35" priority="50" operator="containsText" text="Baja">
      <formula>NOT(ISERROR(SEARCH("Baja",N28)))</formula>
    </cfRule>
  </conditionalFormatting>
  <conditionalFormatting sqref="N29">
    <cfRule type="containsText" dxfId="34" priority="41" operator="containsText" text="VALORAR">
      <formula>NOT(ISERROR(SEARCH("VALORAR",N29)))</formula>
    </cfRule>
    <cfRule type="containsText" dxfId="33" priority="42" operator="containsText" text="Extrema">
      <formula>NOT(ISERROR(SEARCH("Extrema",N29)))</formula>
    </cfRule>
    <cfRule type="containsText" dxfId="32" priority="43" operator="containsText" text="Alta">
      <formula>NOT(ISERROR(SEARCH("Alta",N29)))</formula>
    </cfRule>
    <cfRule type="containsText" dxfId="31" priority="44" operator="containsText" text="Moderada">
      <formula>NOT(ISERROR(SEARCH("Moderada",N29)))</formula>
    </cfRule>
    <cfRule type="containsText" dxfId="30" priority="45" operator="containsText" text="Baja">
      <formula>NOT(ISERROR(SEARCH("Baja",N29)))</formula>
    </cfRule>
  </conditionalFormatting>
  <conditionalFormatting sqref="N31">
    <cfRule type="containsText" dxfId="29" priority="36" operator="containsText" text="VALORAR">
      <formula>NOT(ISERROR(SEARCH("VALORAR",N31)))</formula>
    </cfRule>
    <cfRule type="containsText" dxfId="28" priority="37" operator="containsText" text="Extrema">
      <formula>NOT(ISERROR(SEARCH("Extrema",N31)))</formula>
    </cfRule>
    <cfRule type="containsText" dxfId="27" priority="38" operator="containsText" text="Alta">
      <formula>NOT(ISERROR(SEARCH("Alta",N31)))</formula>
    </cfRule>
    <cfRule type="containsText" dxfId="26" priority="39" operator="containsText" text="Moderada">
      <formula>NOT(ISERROR(SEARCH("Moderada",N31)))</formula>
    </cfRule>
    <cfRule type="containsText" dxfId="25" priority="40" operator="containsText" text="Baja">
      <formula>NOT(ISERROR(SEARCH("Baja",N31)))</formula>
    </cfRule>
  </conditionalFormatting>
  <conditionalFormatting sqref="N37:N39">
    <cfRule type="containsText" dxfId="24" priority="31" operator="containsText" text="VALORAR">
      <formula>NOT(ISERROR(SEARCH("VALORAR",N37)))</formula>
    </cfRule>
    <cfRule type="containsText" dxfId="23" priority="32" operator="containsText" text="Extrema">
      <formula>NOT(ISERROR(SEARCH("Extrema",N37)))</formula>
    </cfRule>
    <cfRule type="containsText" dxfId="22" priority="33" operator="containsText" text="Alta">
      <formula>NOT(ISERROR(SEARCH("Alta",N37)))</formula>
    </cfRule>
    <cfRule type="containsText" dxfId="21" priority="34" operator="containsText" text="Moderada">
      <formula>NOT(ISERROR(SEARCH("Moderada",N37)))</formula>
    </cfRule>
    <cfRule type="containsText" dxfId="20" priority="35" operator="containsText" text="Baja">
      <formula>NOT(ISERROR(SEARCH("Baja",N37)))</formula>
    </cfRule>
  </conditionalFormatting>
  <conditionalFormatting sqref="H45">
    <cfRule type="containsText" dxfId="19" priority="26" operator="containsText" text="VALORAR">
      <formula>NOT(ISERROR(SEARCH("VALORAR",H45)))</formula>
    </cfRule>
    <cfRule type="containsText" dxfId="18" priority="27" operator="containsText" text="Extrema">
      <formula>NOT(ISERROR(SEARCH("Extrema",H45)))</formula>
    </cfRule>
    <cfRule type="containsText" dxfId="17" priority="28" operator="containsText" text="Alta">
      <formula>NOT(ISERROR(SEARCH("Alta",H45)))</formula>
    </cfRule>
    <cfRule type="containsText" dxfId="16" priority="29" operator="containsText" text="Moderada">
      <formula>NOT(ISERROR(SEARCH("Moderada",H45)))</formula>
    </cfRule>
    <cfRule type="containsText" dxfId="15" priority="30" operator="containsText" text="Baja">
      <formula>NOT(ISERROR(SEARCH("Baja",H45)))</formula>
    </cfRule>
  </conditionalFormatting>
  <conditionalFormatting sqref="N45">
    <cfRule type="containsText" dxfId="14" priority="21" operator="containsText" text="VALORAR">
      <formula>NOT(ISERROR(SEARCH("VALORAR",N45)))</formula>
    </cfRule>
    <cfRule type="containsText" dxfId="13" priority="22" operator="containsText" text="Extrema">
      <formula>NOT(ISERROR(SEARCH("Extrema",N45)))</formula>
    </cfRule>
    <cfRule type="containsText" dxfId="12" priority="23" operator="containsText" text="Alta">
      <formula>NOT(ISERROR(SEARCH("Alta",N45)))</formula>
    </cfRule>
    <cfRule type="containsText" dxfId="11" priority="24" operator="containsText" text="Moderada">
      <formula>NOT(ISERROR(SEARCH("Moderada",N45)))</formula>
    </cfRule>
    <cfRule type="containsText" dxfId="10" priority="25" operator="containsText" text="Baja">
      <formula>NOT(ISERROR(SEARCH("Baja",N45)))</formula>
    </cfRule>
  </conditionalFormatting>
  <conditionalFormatting sqref="H41">
    <cfRule type="containsText" dxfId="9" priority="6" operator="containsText" text="VALORAR">
      <formula>NOT(ISERROR(SEARCH("VALORAR",H41)))</formula>
    </cfRule>
    <cfRule type="containsText" dxfId="8" priority="7" operator="containsText" text="Extrema">
      <formula>NOT(ISERROR(SEARCH("Extrema",H41)))</formula>
    </cfRule>
    <cfRule type="containsText" dxfId="7" priority="8" operator="containsText" text="Alta">
      <formula>NOT(ISERROR(SEARCH("Alta",H41)))</formula>
    </cfRule>
    <cfRule type="containsText" dxfId="6" priority="9" operator="containsText" text="Moderada">
      <formula>NOT(ISERROR(SEARCH("Moderada",H41)))</formula>
    </cfRule>
    <cfRule type="containsText" dxfId="5" priority="10" operator="containsText" text="Baja">
      <formula>NOT(ISERROR(SEARCH("Baja",H41)))</formula>
    </cfRule>
  </conditionalFormatting>
  <conditionalFormatting sqref="N41">
    <cfRule type="containsText" dxfId="4" priority="1" operator="containsText" text="VALORAR">
      <formula>NOT(ISERROR(SEARCH("VALORAR",N41)))</formula>
    </cfRule>
    <cfRule type="containsText" dxfId="3" priority="2" operator="containsText" text="Extrema">
      <formula>NOT(ISERROR(SEARCH("Extrema",N41)))</formula>
    </cfRule>
    <cfRule type="containsText" dxfId="2" priority="3" operator="containsText" text="Alta">
      <formula>NOT(ISERROR(SEARCH("Alta",N41)))</formula>
    </cfRule>
    <cfRule type="containsText" dxfId="1" priority="4" operator="containsText" text="Moderada">
      <formula>NOT(ISERROR(SEARCH("Moderada",N41)))</formula>
    </cfRule>
    <cfRule type="containsText" dxfId="0" priority="5" operator="containsText" text="Baja">
      <formula>NOT(ISERROR(SEARCH("Baja",N41)))</formula>
    </cfRule>
  </conditionalFormatting>
  <dataValidations count="2">
    <dataValidation type="list" allowBlank="1" showInputMessage="1" showErrorMessage="1" sqref="F6:F53 L6:L53">
      <formula1>#REF!</formula1>
    </dataValidation>
    <dataValidation type="list" allowBlank="1" showInputMessage="1" showErrorMessage="1" sqref="G6:G53 M6:M53">
      <formula1>#REF!</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SeguimientMapaderiesgodegestión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Angelica Beltran Beltran</dc:creator>
  <cp:lastModifiedBy>larango</cp:lastModifiedBy>
  <cp:lastPrinted>2019-03-19T19:16:34Z</cp:lastPrinted>
  <dcterms:created xsi:type="dcterms:W3CDTF">2018-01-09T21:04:09Z</dcterms:created>
  <dcterms:modified xsi:type="dcterms:W3CDTF">2020-01-09T21:39:04Z</dcterms:modified>
</cp:coreProperties>
</file>