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yFederalPC\Desktop\Mapa de Gestion\"/>
    </mc:Choice>
  </mc:AlternateContent>
  <bookViews>
    <workbookView xWindow="0" yWindow="0" windowWidth="23010" windowHeight="8595"/>
  </bookViews>
  <sheets>
    <sheet name="SeguimientMapaderiesgodegestión" sheetId="2" r:id="rId1"/>
  </sheets>
  <definedNames>
    <definedName name="_xlnm._FilterDatabase" localSheetId="0" hidden="1">SeguimientMapaderiesgodegestión!$A$5:$X$53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4" i="2" l="1"/>
  <c r="H24" i="2"/>
  <c r="N25" i="2"/>
  <c r="H25" i="2"/>
  <c r="N53" i="2" l="1"/>
  <c r="H53" i="2"/>
  <c r="P114" i="2" l="1"/>
  <c r="N23" i="2" l="1"/>
  <c r="H23" i="2"/>
  <c r="N22" i="2"/>
  <c r="H22" i="2"/>
  <c r="N21" i="2"/>
  <c r="H21" i="2"/>
  <c r="N20" i="2"/>
  <c r="H20" i="2"/>
  <c r="N19" i="2"/>
  <c r="H19" i="2"/>
  <c r="N18" i="2"/>
  <c r="H18" i="2"/>
  <c r="N17" i="2"/>
  <c r="H17" i="2"/>
  <c r="N16" i="2"/>
  <c r="H16" i="2"/>
  <c r="N15" i="2"/>
  <c r="H15" i="2"/>
  <c r="N14" i="2"/>
  <c r="H14" i="2"/>
  <c r="N13" i="2"/>
  <c r="H13" i="2"/>
  <c r="N12" i="2"/>
  <c r="H12" i="2"/>
  <c r="N11" i="2"/>
  <c r="H11" i="2"/>
  <c r="N10" i="2"/>
  <c r="H10" i="2"/>
  <c r="N9" i="2"/>
  <c r="H9" i="2"/>
  <c r="N8" i="2"/>
  <c r="H8" i="2"/>
  <c r="N7" i="2"/>
  <c r="H7" i="2"/>
  <c r="N38" i="2" l="1"/>
  <c r="H38" i="2"/>
  <c r="N37" i="2"/>
  <c r="H37" i="2"/>
  <c r="N40" i="2" l="1"/>
  <c r="H40" i="2"/>
  <c r="H43" i="2" l="1"/>
  <c r="N43" i="2"/>
  <c r="H44" i="2"/>
  <c r="N44" i="2"/>
  <c r="H45" i="2"/>
  <c r="N45" i="2"/>
  <c r="N36" i="2" l="1"/>
  <c r="N30" i="2"/>
  <c r="N28" i="2"/>
  <c r="N27" i="2"/>
  <c r="H36" i="2"/>
  <c r="N35" i="2"/>
  <c r="H35" i="2"/>
  <c r="N34" i="2"/>
  <c r="H34" i="2"/>
  <c r="N33" i="2"/>
  <c r="H33" i="2"/>
  <c r="N32" i="2"/>
  <c r="H32" i="2"/>
  <c r="N31" i="2"/>
  <c r="H31" i="2"/>
  <c r="H30" i="2"/>
  <c r="N29" i="2"/>
  <c r="H29" i="2"/>
  <c r="H28" i="2"/>
  <c r="H27" i="2"/>
  <c r="N26" i="2"/>
  <c r="H26" i="2"/>
  <c r="N46" i="2" l="1"/>
  <c r="H46" i="2"/>
  <c r="N47" i="2"/>
  <c r="H47" i="2"/>
  <c r="N51" i="2" l="1"/>
  <c r="H51" i="2"/>
  <c r="N50" i="2"/>
  <c r="H50" i="2"/>
  <c r="N49" i="2"/>
  <c r="H49" i="2"/>
  <c r="N52" i="2" l="1"/>
  <c r="N48" i="2"/>
  <c r="N42" i="2"/>
  <c r="N41" i="2"/>
  <c r="N39" i="2"/>
  <c r="N6" i="2"/>
  <c r="H39" i="2"/>
  <c r="H41" i="2"/>
  <c r="H42" i="2"/>
  <c r="H48" i="2"/>
  <c r="H52" i="2"/>
  <c r="H6" i="2"/>
</calcChain>
</file>

<file path=xl/sharedStrings.xml><?xml version="1.0" encoding="utf-8"?>
<sst xmlns="http://schemas.openxmlformats.org/spreadsheetml/2006/main" count="872" uniqueCount="470">
  <si>
    <t xml:space="preserve">IDENTIFICACIÓN DEL RIESGO </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</si>
  <si>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</si>
  <si>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</si>
  <si>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</si>
  <si>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</si>
  <si>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</si>
  <si>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Objetivo del Proceso</t>
  </si>
  <si>
    <t>Probabilidad</t>
  </si>
  <si>
    <t>Impacto</t>
  </si>
  <si>
    <t>Zona del riesgo</t>
  </si>
  <si>
    <t>Descripción del control</t>
  </si>
  <si>
    <t xml:space="preserve">Naturaleza </t>
  </si>
  <si>
    <t>Calificación del control</t>
  </si>
  <si>
    <t>Defender el Patrimonio Inmobiliario Distrital a cargo del Departamento Administrativo de la Defensoría del Espacio público.</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</si>
  <si>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</si>
  <si>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</si>
  <si>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Acciones asociadas 
al control</t>
  </si>
  <si>
    <t>Controles</t>
  </si>
  <si>
    <t>Valoración del riesgo</t>
  </si>
  <si>
    <t>BAJA</t>
  </si>
  <si>
    <t>MODERADA</t>
  </si>
  <si>
    <t>ALTA</t>
  </si>
  <si>
    <t>EXTREMA</t>
  </si>
  <si>
    <t>LISTADO ZONA DE RIESGO</t>
  </si>
  <si>
    <t>Casi Seguro</t>
  </si>
  <si>
    <t>Probable</t>
  </si>
  <si>
    <t>Mayor</t>
  </si>
  <si>
    <t>Posible</t>
  </si>
  <si>
    <t>Moderado</t>
  </si>
  <si>
    <t>Improbable</t>
  </si>
  <si>
    <t>Menor</t>
  </si>
  <si>
    <t>Rara Vez</t>
  </si>
  <si>
    <t>Insignificante</t>
  </si>
  <si>
    <t>Informes mal redactados, confusos y sin valor agregado</t>
  </si>
  <si>
    <t>Los auditores no se encuentran actualizados en las normas que auditan.</t>
  </si>
  <si>
    <t xml:space="preserve">No existe mejora y puede darse un deterioro de la situación </t>
  </si>
  <si>
    <t>No compartir el contenido de los informes de evaluación del sistema de control interno, demeritando la gestión e importancia de estos informes</t>
  </si>
  <si>
    <t>Desconocer el alcance de los informes de evaluación del sistema de control interno.</t>
  </si>
  <si>
    <t>Generar confrontaciones metodológicas o esenciales frente a los informes, lo que posibilita un deterioro en las relaciones control interno - entidad</t>
  </si>
  <si>
    <t>Ausencias de actividades de seguimiento a las herramientas de gestión de la entidad, y/o no se realizan los controles de la gestión adecuadamente para el cumplimiento de los procesos.</t>
  </si>
  <si>
    <t xml:space="preserve">*Desconocimiento de los procedimientos internos.
*Preparación insuficiente para ejercer controles.
*No hay apropiación del tema desde la Alta Dirección hasta el personal operativo
</t>
  </si>
  <si>
    <t xml:space="preserve">*Insatisfacción de los clientes y/o usuarios; y/o perdida de imagen y credibilidad de los grupos de valor hacia la entidad.
*Incumplimiento de las disposiciones internas
*Reprocesos en las labores
*Incumplimiento de los objetivos del proceso
*Levantamiento de hallazgos por parte de diferentes entes de control tanto internos como externos
</t>
  </si>
  <si>
    <t>Las acciones correctivas, preventivas y de mejora son ineficaces y recurrentes</t>
  </si>
  <si>
    <t xml:space="preserve">*No se hace el seguimiento de las actividades realizadas en relación con el resultado que se espera
*No se toman acciones de fondo
*Falta de participación de todo el personal que debe intervenir en la definición y ejecución de los planes de acción.
*Recursos insuficientes o no asignados para la implementación de los planes de acción
*Quienes definen las acciones no tienen la autoridad para garantizar su implementación
*Seguimiento inoportuno de las acciones que impide conocer si se avanza y cuanto
</t>
  </si>
  <si>
    <t xml:space="preserve">*Desperdicio de recursos
*Estancamiento del Sistema de Gestión de la entidad
*No se solucionan definitivamente los problemas
*Incumplimiento parcial a las estrategias trazadas en los planes de acción.
*Incumplimiento a la implementación de la acción.
*Dificultad en la medición de los avances de cumplimiento.
</t>
  </si>
  <si>
    <t xml:space="preserve">Realización de capacitación de auditores </t>
  </si>
  <si>
    <t>Actas</t>
  </si>
  <si>
    <t>Sensibilizar a los servidores sobre la importancia que tienen los informes de control interno como base para toma de decisiones, orientadores de la gestión o como herramienta de alerta temprana.</t>
  </si>
  <si>
    <t xml:space="preserve">Realización de capacitación </t>
  </si>
  <si>
    <t xml:space="preserve">Seguimiento a la calidad de los resultados de la gestión (trámites y servicios) de cara a la percepción y satisfacción de la ciudadania 
Dar cumplimiento a la normatividad. Auditorias Internas y Externas
</t>
  </si>
  <si>
    <t>Actas, informes de auditorías, seguimientos</t>
  </si>
  <si>
    <t>Seguimiento a las actividades a través del POA, y a los planes de Mejoramiento 
Auditorías de control interno</t>
  </si>
  <si>
    <t>Seguimiento al procedimiento y acciones CPM
Una planeación presupuestal acorde a las necesidades identificadas en las dfifrentes dependencias de la entidad.
Auditorías internas.</t>
  </si>
  <si>
    <t>Seguimiento de control interno al cumplimiento de las acciones
Sensibilización en la importancia de las acciones creadas en los planes de mejoramiento, su seguimiento y  eficacia en los resultados 
(Aplicativo Acciones CPM).</t>
  </si>
  <si>
    <t>Tiempo</t>
  </si>
  <si>
    <t>Actividades de control</t>
  </si>
  <si>
    <t>Soporte</t>
  </si>
  <si>
    <t xml:space="preserve">Entrega de información errónea y/o incompleta frente a las solicitudes presentadas en los diferentes canales de atención. </t>
  </si>
  <si>
    <t xml:space="preserve">*Capacitación insuficiente de las personas involucradas en el proceso sobre la responsabilidad en la calidad de la información que debe ser entregada.
*No en todos los casos se encuentra estandarizada la información solicitada por los usuarios
*No todos los sistemas de información cuentan con información actualizada o la misma no se encuentra estandarizada
</t>
  </si>
  <si>
    <t xml:space="preserve">*Insatisfacción del cliente y/o usuario
*Imagen de la entidad
*Reprocesos
*Mayores costos
*Investigaciones disciplinarias, fiscales
*Detrimento patrimonial  
</t>
  </si>
  <si>
    <t xml:space="preserve">Incumplimiento de términos para resolver los distintos requerimientos </t>
  </si>
  <si>
    <t xml:space="preserve">*Carga laboral y/o Capacitación insuficiente de las personas involucradas en el trámite del requerimiento judicial o del ente de control
*Asignación inadecuada en términos de oportunidad y de direccionamiento a las áreas competentes*Falta de integralidad de los sistemas de información que faciliten la presentación de la información en diferentes formatos de acuerdo con las necesidades.
La disponibilidad de los sistemas de información.
</t>
  </si>
  <si>
    <t xml:space="preserve">*Sanciones a la entidad, investigaciones disciplinarias.
*Constitución del silencio positivo administrativo, 
*Insatisfacción del cliente y/o usuario.
*Afecta la imagen o posicionamiento de  la entidad.
</t>
  </si>
  <si>
    <t>No atender a los ciudadanos con la calidad requerida por Incumplimiento del protocolo de Atención al usuario establecido</t>
  </si>
  <si>
    <t xml:space="preserve">*Incumplimiento de protocolos y de normatividad, establecido por ausencias temporales o definitivas.
Situación de fuerza mayor que impida el cumplimiento del horario
*Falta de comunicación oportuna y validar la recepción del mensaje.
*Falta disponibilidad de los sistemas de información, servicio telefónico, acceso a internet entre otros
* Fallas en la red y de equipos tecnológicos y de comunicación
</t>
  </si>
  <si>
    <t>Insatisfacción del cliente y/o usuario, Afecta la imagen o posicionamiento de  la entidad.</t>
  </si>
  <si>
    <t>Monitoreo a la claridad, coherencia, calidez y oportunidad de las respuestas a las solicitudes presentadas.</t>
  </si>
  <si>
    <t>Continuar con el monitoreo a la claridad, coherencia, calidez y oportunidad de las respuestas a las solicitudes presentadas.</t>
  </si>
  <si>
    <t>Actas y ficha de monitoreo de la correspondencia oficial</t>
  </si>
  <si>
    <t>Envio de alertas a los correos elctronicos a las dependencias responables,alertas electronicas en cuadro de control por el sistema ORFEO</t>
  </si>
  <si>
    <t xml:space="preserve">Articular el sistema de envio de alertas para ser direccionadas a cada uno de los funcionarios responsables del trámite, mediante correo electrónico, coordinadamente entre las áreas de atención al ciudadano, sistemas y gestion documental </t>
  </si>
  <si>
    <t>Correos electrónicos</t>
  </si>
  <si>
    <t>Socializacion y capacitacion sobre protocolos de atención al ciudadano  y del tratamiento de datos personales</t>
  </si>
  <si>
    <t>Correos electrónicos, piezas de comunicaciones</t>
  </si>
  <si>
    <t>Realizar las campañas de sensibilización relacionadas con los protocolos de servicio al ciudadano y proteccion de datos personales</t>
  </si>
  <si>
    <t>Inadecuada formulación y elaboración del Plan Anual de Adquisiciones</t>
  </si>
  <si>
    <t xml:space="preserve">*Indebida identificación de las necesidades de la entidad en el Plan Anual de Adquisiciones
*Incorrecta Priorización
*Recortes presupuestales
</t>
  </si>
  <si>
    <t xml:space="preserve">*Demoras en el desarrollo de las actividades y en el cumplimiento de metas.
*Incumplimiento en la satisfacción de las necesidades de la entidad.
*Sanciones Administrativas y/o disciplinarias y/o penales
</t>
  </si>
  <si>
    <t xml:space="preserve">*Documentos precontractuales imprecisos o incompletos.
*Indebida evaluación y selección de los futuros contratistas.
</t>
  </si>
  <si>
    <t xml:space="preserve">Deficiencias en la justificación de la necesidad que se pretende suplir con la contratación a realizar. </t>
  </si>
  <si>
    <t xml:space="preserve">*Elaboración deficiente de los estudios y documentos previos y/o de los pliegos de condiciones o de la invitación pública, según el caso. 
*Indebida descripción de la necesidad a contratar.
</t>
  </si>
  <si>
    <t xml:space="preserve">*Retrasos en la satisfacción de las necesidades reales de la Entidad y en el cumplimiento de sus metas.
*Inadecuada ejecución del contrato y/o incumplimiento del contrato.
</t>
  </si>
  <si>
    <t xml:space="preserve">Ejecución del contrato sin el lleno de requisitos. </t>
  </si>
  <si>
    <t xml:space="preserve">*La no solicitud o demora en la solicitud del registro presupuestal.
*La no presentación de la póliza o la presentación de la misma sin el cumplimiento de las exigencias contractuales que impidan su aprobación.
*Falta de aportes a seguridad social y parafiscales.  
</t>
  </si>
  <si>
    <t xml:space="preserve">*Demandas
*Sanciones Administrativas y/o disciplinarias.
*Incumplimiento de las obligaciones contractuales.
</t>
  </si>
  <si>
    <t>Incumplimiento de lo pactado en las obligaciones contractuales, por parte de los contratistas.</t>
  </si>
  <si>
    <t>Debilidad en la supervisión y ejecución del contrato.</t>
  </si>
  <si>
    <t xml:space="preserve">*Incumplimiento en la satisfacción de las necesidades de la Entidad.
*Desgastes administrativos y jurídicos para lograr el cumplimiento del contrato o el resarcimiento de los perjuicios, cuando haya lugar a ello.
</t>
  </si>
  <si>
    <t>Incumplimiento de los términos contractuales o legales para liquidar.</t>
  </si>
  <si>
    <t xml:space="preserve">*Desconocimiento de los términos contractuales o legales para liquidar los contratos o convenios.
*Deficiencia en el seguimiento y vigilancia por parte del supervisor y/o interventor del contrato o convenio.
</t>
  </si>
  <si>
    <t xml:space="preserve">*Pérdida de competencia para liquidar el contrato o convenio.
* Demandas
</t>
  </si>
  <si>
    <t xml:space="preserve">*El desconocimiento de los programas y las campañas asociadas a cada uno de ellos.
*Accidentes e incidentes que puedan presentarse en las instalaciones de la Entidad.
*Uso inadecuado de los recursos que generan impactos ambientales.
</t>
  </si>
  <si>
    <t>Constitución de pasivos exigibles y/o reservas presupuestales</t>
  </si>
  <si>
    <t>Deficiencias generadas por falta de planeación</t>
  </si>
  <si>
    <t>Castigo del presupuesto de la vigencia siguiente</t>
  </si>
  <si>
    <t>No ejecución del Programa Anual de Caja proyectado</t>
  </si>
  <si>
    <t>Reducción de los montos de las próximas programaciones de caja</t>
  </si>
  <si>
    <t>Pérdida o daño o uso inadecuado de los bienes muebles.</t>
  </si>
  <si>
    <t xml:space="preserve">*Insuficiente control de los elementos entregados para el servicio de la entidad. 
* Desconocimiento de las novedades de retiro o traslado de personal.
* No existe suficiente conciencia por parte de los funcionarios sobre el uso adecuado de los bienes a su cargo
* Fallas en la seguridad tanto al ingreso como a la salida del personal.
* Fenómenos naturales como temblores e inundaciones, O situaciones eventuales como incendios
</t>
  </si>
  <si>
    <t xml:space="preserve">*Sanciones Administrativas y/o disciplinarias y/o fiscales y/o penales.
*Restricciones en el funcionamiento de la entidad
*Falta de adecuado Sistema de seguridad y vigilancia
*Desgaste Administrativo
</t>
  </si>
  <si>
    <t>El inventario no refleja la realidad de las existencias de bienes muebles o intangibles de la entidad</t>
  </si>
  <si>
    <t xml:space="preserve">*No se dan de baja muebles o intangibles en desuso u obsoletos.
* Incremento del valor de la póliza de bienes asegurados.
* No demuestra la realidad de los inventarios y bienes muebles de la entidad.
</t>
  </si>
  <si>
    <t>No incorporación de todos los hechos económicos que afectan la estructura financiera de la entidad</t>
  </si>
  <si>
    <t>Deficiencias generadas por falta de articulación de la información entre las diferentes áreas de gestión o no tener en cuenta los tiempos oportunos de entrega.</t>
  </si>
  <si>
    <t xml:space="preserve">*Estados financieros subestimados o sobrestimados
*Hallazgos y observaciones que no permitan la razonabilidad de los Estados Financieros de la Entidad
*Estados financieros con dictamen desfavorable y el no fenecimiento de la cuenta de la entidad por parte de la Contraloría de Bogotá.
</t>
  </si>
  <si>
    <t>Revisión y acompañamiento en la elaboración del Plan Anual de Adquisiciones por parte de la Oficina de Planeación y de la Oficina Asesora Juídica.</t>
  </si>
  <si>
    <t xml:space="preserve">*No se hace revisión periódica del mismo por parte de los distintos involucrados (Oficina de sistemas, Supervisores de contratos relacionados con los bienes muebles)
</t>
  </si>
  <si>
    <t>Revisiones constantes a la elaboración del PAA</t>
  </si>
  <si>
    <t>Anteproyecto del plan anual de adquisiciones</t>
  </si>
  <si>
    <t>Revisión y acompañamiento en la elaboración de los documentos precontractuales por parte de la Oficina Asesora Juídica.</t>
  </si>
  <si>
    <t>Carpetas de contratación</t>
  </si>
  <si>
    <t>Capacitaciones, Manuales, Memorandos, Instructivos.</t>
  </si>
  <si>
    <t>Capacitaciones acerca de los términos contractuales o legales para liquidar los contratos o convenios.</t>
  </si>
  <si>
    <t>Formulación, implementación y seguimiento del plan de acción establcido para el PIGA</t>
  </si>
  <si>
    <t>Socializar el cumplimiento del plan de accion con el fin de sensibilizar a funcionarios y contratistas de la importancia del PIGA</t>
  </si>
  <si>
    <t>Piezas de comunicación en medios masivos de la Entidad (pantallas, intranet)</t>
  </si>
  <si>
    <t>Seguimiento y control del presupuesto</t>
  </si>
  <si>
    <t>Seguimiento a las cifras presupuestales y a la ejecución del presupuesto</t>
  </si>
  <si>
    <t>Informes de ejecución presupuestal</t>
  </si>
  <si>
    <t>Seguimiento y control al Plan Anual de Caja PAC</t>
  </si>
  <si>
    <t xml:space="preserve">Seguimiento a las cifras presupuestales y a la ejecución del presupuesto </t>
  </si>
  <si>
    <t>Informe de Ejecución mensual de PAC</t>
  </si>
  <si>
    <t>Seguimiento a inventarios realizado por el profesional de recursos físicos
Asignación del inventario al personal con planilla firmada</t>
  </si>
  <si>
    <t>Revisiones al inventario de la Entidad
Sistema de seguridad y vigilancia</t>
  </si>
  <si>
    <t>Planillas de inventarios</t>
  </si>
  <si>
    <t>Uso del aplicativo para el control de inventarios SAISAE</t>
  </si>
  <si>
    <t>Revisiones a los ingresos del almacén
Seguimiento al aplicativo</t>
  </si>
  <si>
    <t>Conciliaciones a los Estados Financieros con los diferentes módulos existentes en la Entidad</t>
  </si>
  <si>
    <t>Verificaciones mensuales de cada uno de los rubros de los Estados Financieros</t>
  </si>
  <si>
    <t>Conciliaciones</t>
  </si>
  <si>
    <t xml:space="preserve">Incumplimiento de las funciones propias de la entidad, por falta de personal de Planta que garantice la  continuidad de las labores </t>
  </si>
  <si>
    <t xml:space="preserve">*Manual de funciones desactualizado.
* Falta de ajustes a  la planta de personal
*Falta de recursos para ajustar la planta de personal
*Omisión o extralimitación de funciones  
</t>
  </si>
  <si>
    <t xml:space="preserve">*Deficiente atención o servicio al cliente interno o externo lo que genera mala imagen de la entidad.
*Incumplimiento del objeto misional de la entidad
*Metas incumplidas o cumplidas parcialmente.
*Perdida de trazabilidad de los trabajos realizados.
* Perdida de continuidad en el desarrollo del trabajo.
</t>
  </si>
  <si>
    <t>Ajustes al Manual de Funciones y competencias Laborales</t>
  </si>
  <si>
    <t>Mantener el manual de funciones actualizado y capacitar a los servidores publicos</t>
  </si>
  <si>
    <t xml:space="preserve">*Falta de claridad en el objetivo e intencionalidad de la actividad
*Presupuesto insuficiente para cubrir las necesidades de bienestar de la entidad
*Sobrecarga laboral o disponibilidad del tiempo asignado por los directivos
*Poco interés en la participación  de las actividades de bienestar
*No se identificaron adecuadamente las necesidades de bienestar de los funcionarios
</t>
  </si>
  <si>
    <t xml:space="preserve">*Las actividades realizadas son mal calificadas
*Incumplimiento en las actividades
*Deterioro del ambiente laboral
*Sanciones disciplinarias
*Insatisfacción del evento
</t>
  </si>
  <si>
    <t>Informar con tiempo sobre las actividades a realizar y cronograma de actividades</t>
  </si>
  <si>
    <t xml:space="preserve">Invitaciones a participar en las actividades generando compromiso con la entidad </t>
  </si>
  <si>
    <t>Comunicaciones, actas</t>
  </si>
  <si>
    <t>Capacitaciones frecuentes del personal para interiorizacion de las responsabilidad con el SG_SST</t>
  </si>
  <si>
    <t>Actas y Comunicaciones</t>
  </si>
  <si>
    <t>Ocurrencia de accidentes, incidentes de trabajo y posibles enfermedades laborales</t>
  </si>
  <si>
    <t xml:space="preserve">Falta de compromiso para identificar la información para la elaboración de la Matriz de Identificación de Peligros, Evaluación, Valoración de Riesgos y Determinación de Controles 
Desconocimiento de la Matriz de Identificación de Peligros, Evaluación, Valoración de riesgos y determinación de controles 
Falta de aplicación de normas, procedimientos, planes, programas, instructivos, políticas y directrices relacionadas con el subsistema Seguridad y Salud en el trabajo
Desconocimiento de las obligaciones contractuales de contratistas y servidores
Desconocimiento en el uso correcto de elementos de protección personal y herramientas de trabajo
</t>
  </si>
  <si>
    <t xml:space="preserve">Incumplimiento de obligaciones para con el subsistema de seguridad y salud en el trabajo
Enfermedades laborales y accidentes de trabajo
Demora o incumplimiento de las actividades de los procesos relacionados
Sanciones, multas y responsabilidad administrativa, civil y penal.
Incidentes, accidentes de trabajo y posibles enfermedades laborales
</t>
  </si>
  <si>
    <t>Suministro y mantenimiento adecuado de elementos de proteccion personal
Capacitaciones en sistema general de riesgos laborales a todo el personal</t>
  </si>
  <si>
    <t>Baja participación del personal de la entidad en las actividades de bienestar y capacitación</t>
  </si>
  <si>
    <t>Inadecuada gestión documental</t>
  </si>
  <si>
    <t xml:space="preserve">*Recurso humano insuficiente.
*Deficiente infraestructura.
*Recurso humano poco capacitado.
</t>
  </si>
  <si>
    <t xml:space="preserve">*Desorganización documental en los expedientes contractuales.
*Custodia inadecuada.
*Desgastes administrativos.
</t>
  </si>
  <si>
    <t>Implementación de hojas de control para el manejo de la documentación y/o expedientes custodiados</t>
  </si>
  <si>
    <t>Realizar la parametrización de la hoja de control</t>
  </si>
  <si>
    <t>Hoja de control parametrizada</t>
  </si>
  <si>
    <t>Inadecuada ejecución del contrato y/o incumplimiento del contrato.
Atrasos en los cronogramas.</t>
  </si>
  <si>
    <t>Falta de información para realizar valoraciones de riesgos</t>
  </si>
  <si>
    <t>Dificultades para comparar la información institucional con otras APPS de similares características, dada la inexistencia de un banco de datos.</t>
  </si>
  <si>
    <t xml:space="preserve">Retrasos en la aprobación de riesgos por parte de las Secretarías distritales de Planeación y Hacienda. </t>
  </si>
  <si>
    <t>Revisión y análisis de los documentos presentados por el originador</t>
  </si>
  <si>
    <t>Seguimientos a las observaciones presentadas por las Entidades Distritales</t>
  </si>
  <si>
    <t>Actas de reuniones, informes de seguimiento</t>
  </si>
  <si>
    <t>Atrasos de cronogramas en el desarrollo de los proyectos.</t>
  </si>
  <si>
    <t xml:space="preserve">*Falta de socialización de los proyectos con las partes interesadas en etapa de estructuración que permita identificar situaciones de conflicto. 
*Manifestaciones de inconformidad de las partes interesadas por causas atribuibles a la ejecución del proyecto.
*Falta de planeación respecto a las necesidades contractuales de los proyectos.
</t>
  </si>
  <si>
    <t xml:space="preserve">*Mayores costos de los proyectos.
*Incumplimiento en los cronogramas de obra.
*Riesgo del detrimento de la imagen de la entidad
*Dificultades en el desarrollo del contrato.
</t>
  </si>
  <si>
    <t>Seguimiento y control a la socialización de las iniciativas público privadas por parte del originador y/o la Entidad.
Desarrollar la planeación adecuada según las necesidades de los proyectos.</t>
  </si>
  <si>
    <t>Seguimiento a la contratación de la interventoría de cualquier proceso de contratación.</t>
  </si>
  <si>
    <t>Informes presentados, actas de seguimientos, actas de socialización.</t>
  </si>
  <si>
    <t>Incumplimiento de los programas presentes en el Plan Institucional de Gestión Ambiental (PIGA)</t>
  </si>
  <si>
    <t>Vulnerabilidad de la información almacenada en los servidores de la entidad.</t>
  </si>
  <si>
    <t xml:space="preserve">*Deficiencias en la capacidad tecnológica de la entidad para soportar los datos almacenados en sus sistemas.
 *Insuficientes controles en los procesos y procedimientos establecidos. 
 *Manipulación inadecuada de la información por parte de los usuarios y los administradores del sistema.
 *No hay una cultura de seguridad informática por parte de los usuarios.
 *Desconocimiento de los lineamientos de seguridad de la información.
 *Intención de modificar o alterar información.
 *Insuficiencia de controles en los accesos a la infraestructura.
</t>
  </si>
  <si>
    <t xml:space="preserve">*Toma de decisiones con base en información errada o por falta de información.
 *Pérdida de la trazabilidad de la información.
 *Necesidad de recursos adicionales para la reconstrucción de la información.
 *Sanciones Administrativas y/o disciplinarias.
 *Suspensión parcial o total de los servicios afectados.
 *Pérdida definitiva de la información.
 *Modificación del sistema de información a través de código malicioso y espionaje informático.
</t>
  </si>
  <si>
    <t>Daño en infraestructura tecnológica</t>
  </si>
  <si>
    <t xml:space="preserve">*Falta de mantenimiento
 *Eventos externos como incendios, rayos, desastres naturales, inundación.
 *Ataques a la infraestructura física.
 *Ataques informáticos
 *Suspensión del fluido eléctrico
 *Desgaste de los componentes de hardware y obsolescencia de Software.
 *Uso inadecuado de los equipos.
 *Personal no capacitado en el soporte y mantenimiento de la infraestructura
</t>
  </si>
  <si>
    <t xml:space="preserve">*Suspensión parcial o total de los servicios afectados
 *Pérdida definitiva de la información
 *Necesidad de recursos adicionales para la reconstrucción de la información.
 *Alteración de configuración de los equipos.
 *Pérdida de la trazabilidad de la información
 *Sanciones Administrativas y/o disciplinarias
</t>
  </si>
  <si>
    <t>Adquisición de software y hardware que no cumplen las necesidades mínimas requeridas de la entidad.</t>
  </si>
  <si>
    <t xml:space="preserve">*Requerimientos incompletos.
*Falta de planeación sobre el plan de adquisiciones.
*Mala gestión de la demanda
*Restricciones legales para la definición de especificaciones técnicas.
*Cambio en temas normativos.
*Apropiación presupuestal insuficiente
</t>
  </si>
  <si>
    <t xml:space="preserve"> *Incumplimiento de las metas en el tiempo previsto.
*Sanciones Administrativas.
*Reprocesos y demora en las tareas realizadas en la entidad.
*Disminución de componentes a adquirir.
*Sobrecostos para cumplir con las necesidades mínimas en adquisiciones de software y hardware.
</t>
  </si>
  <si>
    <t>Los controles realizados a este riesgo son preventivos, se realizan sobre la infraestructura informática de la Entidad, también se realizan procedimiedos que permiten mitigar este riesgo.</t>
  </si>
  <si>
    <t xml:space="preserve"> - Procedimiento de seguridad de la información y directrices para el manejo de las TIC´s 
 - Política de seguridad de la información
 - Ambientes separados de producción, pruebas y desarrollo de Software
 - Realización de back -ups periódicos
 - Auditorias de roles de usuarios (Control interno)
 - Actualización y soporte permanente del Software utilizado en la entidad.
 - Bloqueo de puertos USB, restricciones para instalación de programas, controles de navegación a través del proxy, controles ambientales y perimetrales en el centro de cómputo, Firewall, log de auditoría, segmentación de la red operativa.</t>
  </si>
  <si>
    <t>Bases de datos de la Entidad, Sistema Integrado de Gestión, herramienta de mesa de ayuda, respaldo de la información el la nube,
servidores, equipos de cómputo, firewall y librería de cintas.</t>
  </si>
  <si>
    <t xml:space="preserve"> - Procedimiento mantenimiento de la infraestructura tecnológica
- Realización de back -ups periódicos.
- Renovación de infraestructura de acuerdo a las necesidades de la entidad
- Realización de mantenimientos preventivos y correctivos
- Sensibilización de buenas prácticas en el uso de la infraestructura.
- Controles ambientales y perimetrales en el centro de cómputo, uso de UPS
Acceso biométrico  al centro de cómputo,  sistemas  de control de intrusos, sistemas de control de incendios, sistemas de refrigeración.
 - Actualización de software base de soporte a la infraestructura (parches de seguridad, antivirus, firewall, entre otros)
- Sistema OCS para el monitoreo del software instalado en los equipos de cómputo.</t>
  </si>
  <si>
    <t xml:space="preserve">Bases de datos de la Entidad, Sistema Integrado de Gestión,  herramienta de mesa de ayuda, Datacenter,
servidores, firewall y librería de cintas. </t>
  </si>
  <si>
    <t>Este control está enfocado en mitigar el riesgo "Daño en infraestructura tecnológica", para lo cual la Oficina de Sistemas realiza adquisición de infraestructura, sensibilización a usuarios, procedimientos, controles de acceso a al centro de datos y  mantenimiento de  la infraestructura T.I.</t>
  </si>
  <si>
    <t xml:space="preserve"> - Acompañamiento técnico en el levantamiento de requerimientos
- Realización de fichas técnicas de los componentes a adquirir
- Realizar diferentes cotizaciones
- Seguimiento al plan de adquisiciones.</t>
  </si>
  <si>
    <t>Procesos de contratación de servicios y productos T.I.</t>
  </si>
  <si>
    <t>Se realiza acompañamiento técnico durante todas las etapas del rpoceso de acquición para verificar que se cuempla con los requisitos minimos</t>
  </si>
  <si>
    <t xml:space="preserve">1. Desaceleración económica </t>
  </si>
  <si>
    <t>Desarticulación de los Planes de Acción con los Objetivos Estratégicos de la Entidad.</t>
  </si>
  <si>
    <t>2. Decisiones Políticas</t>
  </si>
  <si>
    <t>1.   Desarrollo de actividades que no apuntan al cumplimiento de los objetivos estratégicos y consumen recursos de la Entidad.</t>
  </si>
  <si>
    <t>Incumplimiento de los objetivos establecidos para los proyectos ejecutados por la entidad</t>
  </si>
  <si>
    <t xml:space="preserve">1. Afectación en los reportes generados del SEGPLAN. 
2. Demoras en la ejecución de los proyectos.
3. Castigos presupuestales por baja ejecución. 
4. Modificaciones en el alcance, cronograma, costos de los proyectos.
 </t>
  </si>
  <si>
    <t>Deficiencias en el diseño e implementación del Modelo Integrado de Planeación y Gestión – MIPG.</t>
  </si>
  <si>
    <t xml:space="preserve">1. Que el personal encargado de liderar el diseño del MIPG no tenga las competencias necesarias 
2. Que no se da la importancia necesaria por parte de la Alta Dirección.
3. Por no contar con los recursos necesarios para la implementación
4. Falta de compromiso de los responsables de los procesos.
</t>
  </si>
  <si>
    <t xml:space="preserve">1. Alto número de hallazgos resultantes de las auditorías al Modelo Integrado de Planeación y Gestión.
2. Procesos desarticulados con la estructura organizacional
3. Documentación desactualizada y sin contribuir a la mejora de los procesos 
4. Reprocesos
</t>
  </si>
  <si>
    <t>Falta de apropiación del Observatorio del Espacio Público por la comunidad u otras entidades para la toma de decisiones.</t>
  </si>
  <si>
    <t>No se están actualizando los contenidos con una frecuencia moderada
No se realicen eventos para la divulgación de los resultados de las investigaciones adelantadas en el Observatorio
No se realicen publicaciones de las investigaciones adelantadas en el Observatorio
Las líneas de investigación no sean reconocidas por COLCIENCIAS
La comunidad tiene desconocimiento sobre donde localizar la información</t>
  </si>
  <si>
    <t>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</si>
  <si>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 xml:space="preserve">Resultados inconsistentes producto de las investigaciones </t>
  </si>
  <si>
    <t>No se generan informes escritos resultado de investigación, analizando las conclusiones hechas.
Desconocimiento de la guía metodológica de investigaciones sobre espacio Público</t>
  </si>
  <si>
    <t xml:space="preserve"> Pérdida de credibilidad en la imagen institucional
 - No reconocimiento de Colciencias como grupo de investigación.</t>
  </si>
  <si>
    <t>Suministro de información del Espacio Público desactualizada, incompleta, de baja calidad o errada.</t>
  </si>
  <si>
    <t>Sistema de información con información incompleta, de baja calidad, errada.
 - La Subdirección no cuenta con funcionarios de planta suficientes para desarrollar todas las actividades que implica el registro de información de un bien en el sistema.
 - Falta de depuración masiva de la información registrada en el SIDEP.
 - Falta de comunicación entre el área cartográfica y contabilidad y no se actualice los valores en Contabilidad, de acuerdo con los cambios en la información cartográfica de los predios valorados</t>
  </si>
  <si>
    <t>Pérdida de la credibilidad de la imagen institucional. 
 - Sanciones Administrativas y/o disciplinarias.
 - No se cuenta con elementos técnicos confiables para tomar decisiones</t>
  </si>
  <si>
    <t>Incumplimiento en el reporte de información de las aprobaciones y/o modificaciones urbanísticas realizadas por las curadurías urbanas</t>
  </si>
  <si>
    <t>Falta de obligatoriedad legal a nivel nacional por parte de las curadurías para entregar la información de las aprobaciones urbanísticas.</t>
  </si>
  <si>
    <t>Pérdida de la credibilidad de la imagen institucional. 
 - Sanciones Administrativas y/o disciplinarias.
 - Hallazgo u observaciones de auditorias interna y externas.
 - Ocupaciones indebidas del espacio público.
 - Desgaste administrativo para defensa de Espacio Público.
 - Demoras en el procesamiento de información de los predios que hacen parte del espacio público.</t>
  </si>
  <si>
    <t>Incumplimiento por parte de los urbanizadores en cuanto a la escrituración y entrega de zonas de cesión obligatorias y gratuitas a la ciudad</t>
  </si>
  <si>
    <t>Las curadurías urbanas pese a que producen información pública no la reportan al DADEP por no ser Entidades Públicas, adicionalmente la verificación de los proyectos urbanísticos solo se hace en oficina y no en sitio real donde se desarrollaran.
 - Insuficiente control urbanístico por parte de las alcaldías locales.
 - Incumplimiento de la normatividad nacional referida a los requisitos que deben cumplir los urbanizadores antes de salir a ventas el proyecto</t>
  </si>
  <si>
    <t>Desgaste administrativo y del sistema judicial en procura del recibo de zonas de cesión.
 - Pérdida de la credibilidad de la imagen institucional. 
 - Imposibilidad de inversión de recursos públicos para el mejoramiento del espacio público.
 - Pérdida del espacio público de la ciudad.
 - Información desactualizada.
 - Ocupaciones indebidas del espacio público</t>
  </si>
  <si>
    <t>Imposibilidad de suministrar información sobre algunos predios incluidos en el SIDEP</t>
  </si>
  <si>
    <t>Existen predios indeterminados desde el punto de vista técnico, jurídico y geográfico incluidos en el Sistema de información SIDEP desde el año 1999.</t>
  </si>
  <si>
    <t>No es posible entregar información sobre dichos predios oportunamente.</t>
  </si>
  <si>
    <t>Errores en los cálculos planimétricos del espacio público</t>
  </si>
  <si>
    <t>Los planos son entregados en medio físico, afectando la calidad de la imagen para georreferenciarlos.
 - Falta de homogenización del proceso para levantamiento de planos en cada entidad.</t>
  </si>
  <si>
    <t xml:space="preserve"> - Reprocesos en el registro de la información en el SIDEP.
 - Pérdida de credibilidad de la imagen institucional.</t>
  </si>
  <si>
    <t xml:space="preserve">Reprocesos generados en la realización de los estudios técnicos jurídicos realizados por los grupos de trabajo de la subdirección </t>
  </si>
  <si>
    <t>Falla en el seguimiento a los procedimientos/instructivos de los procesos.</t>
  </si>
  <si>
    <t>Métodos de trabajo desactualizados que generan reprocesos y demoras en la entrega de información.</t>
  </si>
  <si>
    <t>Inconsistencias en la información oficial reportada por las otras entidades</t>
  </si>
  <si>
    <t>Desactualización de la información que reportan las otras entidades
 - No se reciba la información necesaria para la valoración de los predios</t>
  </si>
  <si>
    <t>Subestimación o sobrestimación de la valoración de los predios
 - No se pueda realizar la valoración a través de la metodología</t>
  </si>
  <si>
    <t>Incumplimiento en la oportunidad de la respuesta a SQDS fuera de los términos de ley</t>
  </si>
  <si>
    <t>Falta de una cultura de servicio al ciudadano al interior de la entidad, que afiance y promueva la oportunidad en la respuesta, basados en la normatividad y procedimientos establecidos por la Entidad Falta de seguimiento en la oportunidad de respuestas.</t>
  </si>
  <si>
    <t xml:space="preserve"> Posibles sanciones para la entidad y sus directivos.
 - Inconformidad del ciudadano por la oportunidad en la respuesta Pérdida de la credibilidad e imagen institucional.</t>
  </si>
  <si>
    <t>Daño o pérdida de los bienes entregados en administración.</t>
  </si>
  <si>
    <t xml:space="preserve">La entidad a la que se le asignó el bien no hace la custodia, mantenimiento del mismo.
No realizar control a los bienes entregados en administración.
</t>
  </si>
  <si>
    <t>Generación de invasión parcial o total del bien o su deterioro.
Tener que adelantar actividades de defensa policivas o judiciales.
Pérdidas económicas para la ciudad</t>
  </si>
  <si>
    <t>Desinterés de la comunidad en los modelos de administración.</t>
  </si>
  <si>
    <t>No se logra la sostenibilidad y apropiación social de los espacios.
Incremento en los gastos asignados a la atención de BUP y BF.
Imagen negativa de la entidad</t>
  </si>
  <si>
    <t>Los informes reportados por los administradores de los BUP que generan aprovechamiento económico no reflejan la realidad de la administración del mismo</t>
  </si>
  <si>
    <t>Pérdidas o gasto indebido de recursos públicos</t>
  </si>
  <si>
    <t xml:space="preserve">Pérdida del espacio público. </t>
  </si>
  <si>
    <t xml:space="preserve">Consecuencias adversas de carácter procesal que afectan la defensa de los intereses jurídicos del Distrito Capital dentro de los procesos policivos </t>
  </si>
  <si>
    <t xml:space="preserve">Pérdida de la credibilidad  e imagen institucional. </t>
  </si>
  <si>
    <t>No se le informa  a los ciudadanos la importancia de cuidar, defender, mantener el EP.</t>
  </si>
  <si>
    <t>Consecuencias adversas en el uso, goce y disfrute del EP, que pueden terminar en la Perdida de Espacio Publico.</t>
  </si>
  <si>
    <t>Informes de empalme</t>
  </si>
  <si>
    <t>Visitas de seguimiento a los bienes</t>
  </si>
  <si>
    <t>Se hace seguimiento sobre el trabajo realizado por el equipo social</t>
  </si>
  <si>
    <t>Interventoría externa y supervisión ejercida por personal de planta del DADEP</t>
  </si>
  <si>
    <t>Aplicación de diversos mecanismos para recuperación de EP</t>
  </si>
  <si>
    <t>Articulación con la entidades intervinientes en los operativos ( policia,  alcaldías locales, personería, secretarías, ICBF, entre otros)</t>
  </si>
  <si>
    <t>informes trimestrales de indicadores</t>
  </si>
  <si>
    <t>Documento informe</t>
  </si>
  <si>
    <t>Informe mensual de cada una de los procesos del seguimiento a las metas</t>
  </si>
  <si>
    <t>Seguimiento Informes de empalme</t>
  </si>
  <si>
    <t>Seguimiento de herramientas de gestion de la entidad: indicadores, riesgos, normogramas, acciones CPM, etc.</t>
  </si>
  <si>
    <t>Enviar información semestral sobre los logros y avances generados por el Observatorio del Espacio Público a las entidades del Distrito, a través del correo del observatorio.</t>
  </si>
  <si>
    <t>Listado consolidado de mensajes remitidos, seguimiento trimestral.</t>
  </si>
  <si>
    <t>Realizar un análisis que evalue cada propuesta de investigación y se tenga en cuenta la ficha técnica del proyecto, para que en el momento de ejecución se tenga clara la estructura metodológica</t>
  </si>
  <si>
    <t>Documento Informe de evaluación</t>
  </si>
  <si>
    <t>Actualización de controles en el procedimiento Consolidación del Inventario General de Espacio Público y Bienes Fiscales</t>
  </si>
  <si>
    <t>Documento actualizado en el Sistema Integrado de Gestión</t>
  </si>
  <si>
    <t>Documento informe de seguimiento con relación de casos que incumplan las especificaciones del Decreto 545/2016, si existen.</t>
  </si>
  <si>
    <t>Actualización continua de predios en el Sistema de información, validado mediante los casos habilitados para generación de Certificación</t>
  </si>
  <si>
    <t>Informe de Avances en el número de casos habilitados para generar certificación.</t>
  </si>
  <si>
    <t>Ejecución de controles de calidad establecidos en el procedimiento de Consolidación del Inventario General de Espacio Público y Bienes Fiscales</t>
  </si>
  <si>
    <t>Validación y actualización, si aplica, de la lista de chequeo para realizar la georreferenciación de un espacio público.</t>
  </si>
  <si>
    <t>Plan de mejoramiento documental - SIG de la SRI</t>
  </si>
  <si>
    <t>Informe de las acciones implementadas y los resultados del Plan de Mejoramiento documental de la SRI</t>
  </si>
  <si>
    <t>Seguimiento a los casos reportados por las Otras Entidades para incorporar en el Sistema de Información, que no cumplan con los requisitos, condiciones y anexos necesarios</t>
  </si>
  <si>
    <t>Documento Informe de casos</t>
  </si>
  <si>
    <t>Realizar segumiento diario a traves de una matriz  y generar reporte de seguimiento quincenal de los SQDS que llegan a la SRI, validando que no existan solicitudes incumplidas</t>
  </si>
  <si>
    <t>Documento informe del proceso de seguimiento.</t>
  </si>
  <si>
    <t>Realización de charlas con la comunidad.</t>
  </si>
  <si>
    <t>informes de auditoria mensuales y segumiento a las interventoria mediante el cumplimiento de las acciones de mejora</t>
  </si>
  <si>
    <t>Seguimiento al desarrollo de los procesos judiciales en mesas de trabajo periódicas. Seguimiento aleatorio de procesos judiciales por dependiente judicial</t>
  </si>
  <si>
    <t>Informe trimestral del Seguimiento al procedimiento de la articulación de las entidades si se presentan</t>
  </si>
  <si>
    <t>Preventivo</t>
  </si>
  <si>
    <t>Revisión y seguimiento al cumplimiento de los requisitos exigidos en el contrato para el inicio de la ejecución, control a cargo del supervisor del contrato.</t>
  </si>
  <si>
    <t xml:space="preserve">Supervisión adecuada al cumplimiento de los contratos, aplicación de las medidas dispuestos en el contrato para el cumpliemiento del objeto y las obligaciones. 
Efectividad de las Garantías dispuestas en el contrato. </t>
  </si>
  <si>
    <t>Seguimiento al plan de contratación, y revisiones de los documentos precontractuales y contractuales.</t>
  </si>
  <si>
    <t>Revisión y seguimiento al cumplimiento de los requisitos exigidos en el contrato para el inicio de la ejecución.</t>
  </si>
  <si>
    <t>Acta de inicio</t>
  </si>
  <si>
    <t>Actas, informes de cumplimiento.</t>
  </si>
  <si>
    <t>Omisión en la respuesta, pronunciamiento oportuno, y atención de requerimientos efectuados dentro de los procesos judiciales en los que es parte la Entidad.</t>
  </si>
  <si>
    <t>Inadecuado seguimiento a los procesos judiciales y extrajudiciales en los que es parte la Entidad.</t>
  </si>
  <si>
    <t>Consecuencias adversas de carácter procesal que afectan la defensa de los intereses jurídicos del Distrito Capital dentro del proceso judicial.</t>
  </si>
  <si>
    <t xml:space="preserve">Seguimiento al desarrollo de los procesos judiciales y extrajudiciales en mesas de trabajo periódicas, así como revisión permanente en la plataforma SIPROJ. </t>
  </si>
  <si>
    <t>Informe semestral del resultado del Seguimiento aleatorio de procesos judiciales por apoderado.</t>
  </si>
  <si>
    <t>Indebida selección de contratistas y/o deficiente estructuración de procesos de selección, incluidos aquellos relacionados con proyectos de iniciativas público privadas.</t>
  </si>
  <si>
    <t>Acciones adelantadas</t>
  </si>
  <si>
    <t>Relacione el soporte de la ejecución de las acciones</t>
  </si>
  <si>
    <t>Observaciones</t>
  </si>
  <si>
    <t>Fecha</t>
  </si>
  <si>
    <t xml:space="preserve">Area responsable </t>
  </si>
  <si>
    <t>MONITOREO Y REVISIÓN</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</si>
  <si>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</si>
  <si>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</si>
  <si>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</si>
  <si>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</si>
  <si>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</si>
  <si>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</si>
  <si>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</si>
  <si>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CAUSA</t>
  </si>
  <si>
    <t>CONSECUENCIA</t>
  </si>
  <si>
    <t>Nombre del Archivo que contiene la evidencia</t>
  </si>
  <si>
    <t>Cumplimiento de la actividad de inducción y reinduccion, capacitaciones y direccionamiento sobre aplicativos de la entidad, selección objetiva del personal</t>
  </si>
  <si>
    <t>RIESGO</t>
  </si>
  <si>
    <t>informes trimestrales de indicadores de ejecución presupuestal</t>
  </si>
  <si>
    <t>Recorte en la asignación presupuestal de inversión de la Entidad.</t>
  </si>
  <si>
    <t>Limitación de la entidad en el cumplimiento de su misionalidad.</t>
  </si>
  <si>
    <t>R. Inherente</t>
  </si>
  <si>
    <t>R. residual</t>
  </si>
  <si>
    <t>enero a diciembre del 2020</t>
  </si>
  <si>
    <t>Análisis</t>
  </si>
  <si>
    <t>ANALISÍS Y VALORACIÓN DEL RIESGO DE GESTIÓN</t>
  </si>
  <si>
    <r>
      <t xml:space="preserve">Procesos Institucionales
</t>
    </r>
    <r>
      <rPr>
        <sz val="9"/>
        <color theme="1"/>
        <rFont val="Museo Sans 300"/>
        <family val="3"/>
      </rPr>
      <t>(Resolución 514 de 2019)</t>
    </r>
  </si>
  <si>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</si>
  <si>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</si>
  <si>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</si>
  <si>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</si>
  <si>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</si>
  <si>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Asesorar a los diferentes procesos del DADEP en el cumplimiento de requisitos legales, emitiendo actos administrativos y conceptos, así como ejercer la representación judicial y extrajudicial de la entidad encaminada a prevenir el daño antijurídico</t>
  </si>
  <si>
    <t>1. Recursos (financieros, logísticos, Humanos) insuficientes para el desarrollo de las actividades de los proyectos por deficiencias en la planeación.
2. Baja calidad de la información descriptiva sobre el avance de ejecución de los proyectos.
3. Bajo cumplimiento en la oportunidad de la información, sobre el seguimiento al cumplimiento de los proyectos por parte de los responsables.</t>
  </si>
  <si>
    <t xml:space="preserve">
6. Gestión
Juridica</t>
  </si>
  <si>
    <t xml:space="preserve">
7. Gestión de Recursos</t>
  </si>
  <si>
    <t xml:space="preserve">
Suministrar oportunamente los bienes y/o servicios que la entidad requiere para
cumplir su misión.</t>
  </si>
  <si>
    <t xml:space="preserve"> - La información que se transmite no es suficientemente clara para la comunidad
 - Desconocimiento de los procedimientos y las modalidades  por parte de la comunidad
 - Divulgación insuficiente o inexistente a la comunidad, sobre los modelos de Administración y su forma de interacción.
 - Insuficiente capacidad operativa de la entidad para asumir el control de las zonas.</t>
  </si>
  <si>
    <t>No se realizan las visitas de control con la frecuencia esperada.
La información presentada no cuenta con los soportes o anexos que soporten las mismas</t>
  </si>
  <si>
    <t xml:space="preserve"> - Insuficientes recursos técnicos  y humanos para cumplir la defensa administrativa.
 - No  se encuentra  incorporada y/o actualizada la informacion de los predios que conforman el Inventario de Espacio Público requerido para llevar a cabo las acciones de defensa administrativa.
 - No se le informa  a los ciudadanos la importancia de cuidar, defender, mantener el EP.</t>
  </si>
  <si>
    <t>*Alto consumo de recursos.
*Pérdidas económicas.
*Incremento del pago de las facturas de los servicios públicos.
*Deterioro de las condiciones de bienestar en los servidores públicos y visitantes en general.</t>
  </si>
  <si>
    <t>8. Gestión de la Información y la Tecnología</t>
  </si>
  <si>
    <t>9. Gestión Documental</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</si>
  <si>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</si>
  <si>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10. Gestión de Talento Humano</t>
  </si>
  <si>
    <t>11. Atención al Cliente y/o Servicio</t>
  </si>
  <si>
    <t>12. Evaluación y Control</t>
  </si>
  <si>
    <t>13. Verificación y Mejoramiento Continuo</t>
  </si>
  <si>
    <t>Brindar acompañamiento a los diferentes procesos de la Entidad con el fin de fomentar el autocontrol y determinar oportunidades de mejoramiento continuo a partir de las evaluaciones, auditorías internas y seguimientos periodicos.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</si>
  <si>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</si>
  <si>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 xml:space="preserve">Informe final investigación índice compuesto. 
Informe final investigación adopción política.
Reporte técnico.
Minilibro Política Distrital de Espacio Público. Reporte Minciencias. </t>
  </si>
  <si>
    <t>Informe final proyecto de investigación índice compuesto.
Informe final proyecto de investigación Política de espacio público, fase adopción.</t>
  </si>
  <si>
    <t>Se elaboró informe final de proyecto de investigación de índice compuesto de espacio público, según lineamientos guía metodológica de investigaciones.
Se elaboró informe final de proyecto de investigación de Política de Espacio Público, Fase Adopción, según lineamientos guía metodológica de investigaciones.</t>
  </si>
  <si>
    <t>Se realizará evento que de a conocer la Política Distrital de Espacio Público.</t>
  </si>
  <si>
    <t>reporte_tecnico_de_indicadores_de_espacio_publico_2019_baja.pdf
17.01.2020_minilibro_ppdep_2019_vdadep.pdf</t>
  </si>
  <si>
    <t>InformeFinal_InvIndiceCompuesto.docx
InformeFinal_PDEP 2019.docx</t>
  </si>
  <si>
    <t xml:space="preserve">
 Se publicó el reporte técnico año 2019 producto de la investigación de índice compuesto. 
Se publicó minilibro de política distrital de espacio público, producto de la investigación de adopción de la política distrital e espacio público. 
</t>
  </si>
  <si>
    <t>Se seguirán realizando investigaciones en el transcruso del año con sus respectivos informes parciales, dando cumplimiento a los lineamientos de la guía metodológica de investigaciones.</t>
  </si>
  <si>
    <t>Se seguirá adelantando el seguimiento a casos.</t>
  </si>
  <si>
    <t>Informe de seguimiento casos de información reportada por otras entidades</t>
  </si>
  <si>
    <t xml:space="preserve">El grupo de contabilidad hace revisión a la información reportada por otras entidades, y en caso de encontrarse inconsistencias, la misma es devuelta con las indicaciones del caso para sus correcciones y solicitud de los anexos necesarios. </t>
  </si>
  <si>
    <t>Reporte quincenal de PQRS elaborado por contratista Juan Camilo Mantilla</t>
  </si>
  <si>
    <t>Documento de seguimiento a PQRS, por parte de contratista Juan Camilo Mantilla</t>
  </si>
  <si>
    <t>Reunión Mapa de riesgos SRI, y correo enviado a Luz Stella Bahamon</t>
  </si>
  <si>
    <t>Se realiza la solicitud al grupo de Gestión documental de asesorar la elaboración del Plan de mejoramiento documental de la SRI</t>
  </si>
  <si>
    <t>Está por definirse aún los roles y responsables directos en la elaboración del Plan</t>
  </si>
  <si>
    <t>Correo Luz Stella Bahamon.pdf
Reunión mapa de riesgos SRI.pdf</t>
  </si>
  <si>
    <t>Avance en ejecución de controles de calidad establecidos en el procedimiento de Consolidación del Inventario General de Espacio Público y Bienes Fiscales</t>
  </si>
  <si>
    <t>Documento de informe</t>
  </si>
  <si>
    <t>Se seguirá adelantando la ejecución de controles de calidad</t>
  </si>
  <si>
    <t>Matriz de riesgo - documento cartografia.docx
CONTROL Y SEGUIMIENTO DE ACTAS CONSOLIDADO SRI 2020 V2 29042020.xlsx</t>
  </si>
  <si>
    <t>Avance en actualización de controles en el procedimiento Consolidación del Inventario General de Espacio Público y Bienes Fiscales.</t>
  </si>
  <si>
    <t xml:space="preserve">Se seguirá adelantando actualización de controles en el procedimiento </t>
  </si>
  <si>
    <t>Solicitud informe</t>
  </si>
  <si>
    <t>Pendiente revisión informe de PQRS</t>
  </si>
  <si>
    <t>Correo solicitud Informe PQRS.pdf</t>
  </si>
  <si>
    <t>se realizó visita tecnica encontrando que las areas aun se encuentran ocupadas por campamentos de obra y materiales de construcción</t>
  </si>
  <si>
    <t>Documento de hoja de control de expediente</t>
  </si>
  <si>
    <t>CONSOLIDADO ABRIL-SRI-CONTROL Y SEGUIMIENTO DE ACTAS CONSOLIDADO (EVIDENCIA MATRIZ RIESGOS SRI).xlsx</t>
  </si>
  <si>
    <t>INFORME CASOS MAPA DE RIESGOS.docx
Informe casos pendientes Matriz de riesgos.xlsx
Matriz de riesgo - Inconsistencias de información oficial SIDEP</t>
  </si>
  <si>
    <t>Matriz de riesgo - Imposibilidad de suministrar información  SIDEP.docx
Predios Certificados 01-01-2020 a 22-04-2020.xlsx</t>
  </si>
  <si>
    <t xml:space="preserve">Documento técnico </t>
  </si>
  <si>
    <t>Se remite informe de trámites IAD en SIDEP 2.0 (Predios certificados entre 01-01-2020 y 23-04-2020)</t>
  </si>
  <si>
    <t>Se efectúo revisión de la documentación, de predio de CAMPO VERDE ETAPAS 1,5,6 Y 7 en la localidad de BOSA, encontrando que se ajusta para realizar el acta de entrega parcial.</t>
  </si>
  <si>
    <t>Se está adelantando el seguimiento aleatorio a los procesos judiciales por apoderados, la actividad de control es semestral, por lo que en este trimestre se estan realizando las actividades para generar en junio 2020 el informe conforme a la actividad de control</t>
  </si>
  <si>
    <t>Actas de reunión del grupo de defensa judicial</t>
  </si>
  <si>
    <t>Como la accion es semestral se reporta segundo semestre de 2019</t>
  </si>
  <si>
    <t>Actas de reunión DefJud</t>
  </si>
  <si>
    <t>Se han realizado las revisiones constantes a la elaboración del PAA a través de las sesiones del comité de contratación</t>
  </si>
  <si>
    <t>Actas de sesión del comité de contratación</t>
  </si>
  <si>
    <t>Las actas se encuentran archivadas en una carpeta que reposa en la Entidad, por la cuarentena obligatoria que constituye fuerza mayor no se pueden aportar en este momento. (Decreto 457 de 2020)</t>
  </si>
  <si>
    <t xml:space="preserve">Se hace seguimiento al PAA y se revisan los documentos precontractuales y contractuales </t>
  </si>
  <si>
    <t>Carpetas de contratación, plataforma Secop II y correos internos solicitando ajustes a las solicitudes de contratación de las áreas</t>
  </si>
  <si>
    <t>Las carpetas de contratación reposan en la Entidad.</t>
  </si>
  <si>
    <t>Correos Internos y https://www.colombiacompra.gov.co/secop/consulte-en-el-secop-ii</t>
  </si>
  <si>
    <t>Correos Internos y
https://www.colombiacompra.gov.co/secop/consulte-en-el-secop-ii</t>
  </si>
  <si>
    <t>Se realiza seguimiento al cumplimiento de los requisitos para la ejecución contractual de todos los procesos</t>
  </si>
  <si>
    <t>actas de inicio que reposan en expedientes contractuales y memorandos dirigidos a los supervidores informando que se han cumplido los requisitos para la  ejecución contractual</t>
  </si>
  <si>
    <t>Las carpetas de contratación  con actas de inicio reposan en la Entidad.</t>
  </si>
  <si>
    <t>Memorandos de supervision</t>
  </si>
  <si>
    <t xml:space="preserve">Se puede ajercer una supervisión adecuada a partir del memorando dirigido al supervisor en donde se ponen de presente las obligaciones legales del supervisor </t>
  </si>
  <si>
    <t>Memorando  de supervisión</t>
  </si>
  <si>
    <t>N/A</t>
  </si>
  <si>
    <t>NA</t>
  </si>
  <si>
    <t>Sin reporte en el trimestre</t>
  </si>
  <si>
    <t xml:space="preserve">Inclusion en las charlas de induccion y reinducción del componente PIGA de la entidad,a los contratistas de la entidad.
Acorde a la programacion establecida en el Plan de Acion del PIGA 2020, durante la terera semana de marzo se realizo la inspección tanto de los puntos hidrosanitarios como de los puntos  electricos de la entidad, generandose la programación de las acciones correpondientes.
</t>
  </si>
  <si>
    <t>Piezas de comunicación en medios masivos de la Entidad</t>
  </si>
  <si>
    <t>En medio de la emergencia  del COVID-19, se invita a los colaboradores en las campañas de lavado de manos a ser responsables con el consumo de  agua, asi mismo se hace campaña puesto a puesto para recordar el apagado de los equipos y particularmente de los monitores, durante la época de cuarentena.</t>
  </si>
  <si>
    <t>(pantallas, intranet, correos electrónicos)</t>
  </si>
  <si>
    <t xml:space="preserve">Envío de correos electrónicos a ordenadores del gasto con informes mensuales de ejecución presupuestal </t>
  </si>
  <si>
    <t>Pantalla de correos enviados,  informes y presentacíón</t>
  </si>
  <si>
    <t>Se hace análisis y recomendaciones para agilizar pagos y evitar castigos presupuestales y  generación de pasivos</t>
  </si>
  <si>
    <t>SEGUIMIENTO A LA EJEC PPTAL</t>
  </si>
  <si>
    <t>Envío de correos electrónicos a ordenadores del gasto con informes mensuales de ejecución del PAC</t>
  </si>
  <si>
    <t>Pantalla de correos enviados, informes y presentación</t>
  </si>
  <si>
    <t>Se presenta el porcentaje de ejecución del PAC de vigencia y reservas.</t>
  </si>
  <si>
    <t>SEGUIMIENTO A LA EJEC PAC</t>
  </si>
  <si>
    <t>Soporte de Traslado de bienes.
Paz y salvos
Formatos diligenciados para sacar biens de la Entidad.
Videos de seguridad.</t>
  </si>
  <si>
    <t xml:space="preserve">Soprtes Físicos de formatos y paz y salvos </t>
  </si>
  <si>
    <t>Como resultado de la Toma Física de Inventario realizado en la vigencia anterior se generó un listado de 62  bienes a dar de baja.                                                             El día 13 de marzo de 2020 se realizó el Comité de bienes de muebles, de consumo e intangibles donde sea aprobó dar de baja estos bienes que se encuentran en mal estado y/o obsoletos. En este listado se encuentran equipos de tecnología, de comunicaciones, muebles y enseres.
Se encuentra en revisión y aprobación resolución de baja para publicarla en la página del DADEP para que finalmente estos bienes sean sacados de los inventarios del DADEP.</t>
  </si>
  <si>
    <t>Acta de Comié de bienes muebles, de consumo e intangibles desarrollado el 13 de marzo de 2020
Proyecto de resolución para dar de baja estos bienes</t>
  </si>
  <si>
    <t>Acta de Comié Y Resolución</t>
  </si>
  <si>
    <t>Se efectuaron conciliaciones a los diferentes rubros del Estado Financiero</t>
  </si>
  <si>
    <t>1, Conciliaciones Operaciones De Enlace (SDH)
2 Conciliación Almacen (Intangibles - bienes Muebles)
3,Conciliación Bienes Inmuebles</t>
  </si>
  <si>
    <t>Se tiene conciliado hasta febrero de 2020, ya que a la fecha 6 de abril no se ha cerrado marzo</t>
  </si>
  <si>
    <t>Seguimiento y control de alertas a los tiempos de respuestas y socializaciones con las Subdirecciones de la Entidad</t>
  </si>
  <si>
    <t>Adicionalmente garantizar que, para poder avanzar en la viabilidad de la factibilidad de un proyecto, debe contarse con la disponibilidad de los predios objeto de los contratos, las áreas técnicas de la entidad, Registro Inmobiliario y administración Inmobiliaria. deben acompañar los procesos de viabilidad de los proyectos y su avance se debe dar garantizando la disponibilidad predial.</t>
  </si>
  <si>
    <t>1.   Establecer cronogramas claro a todos los actores dentro del desarrollo de los proyectos.
2. Seguimiento constante de cronogramas, que permitan identificar posible cuellos de botella  en el cumplimiento de programas.</t>
  </si>
  <si>
    <t>Informes de seguimiento, Actas de reuniones, Cronogrmas de seguimientos</t>
  </si>
  <si>
    <t xml:space="preserve">Se ajustó la Hoja de Control para historias laborales, la cual ya se encuentra parametrizada. 
Se diseñó la hoja de control para los Contratos y esta fue enviada via correo electrónico al Area de Jurídica para que lo envien a la Oficina de Planeación para su respectiva codificación y publicación. </t>
  </si>
  <si>
    <t>Hoja de Control y correo electrónico enviado</t>
  </si>
  <si>
    <t xml:space="preserve">La hoja de control de historias laborales ya se está implementando. </t>
  </si>
  <si>
    <t xml:space="preserve">DIOSILE DADEP\2020\FEBRERO 2020\HOJA DE CONTROL - en el equipo de la Profesional Diosile CamargoLUZ STELLA BAHAMON/Correos Evidencias </t>
  </si>
  <si>
    <t>Se continua con la actualizacion del Decreto 138 de 2002, que establece las funciones de la Entidad con el fin de incorporar nuevas dependencias y asi realizar la reestructuracion de la planta, dado el cambio de administracion.</t>
  </si>
  <si>
    <t>Documentos de apoyo modiicacion Decreto</t>
  </si>
  <si>
    <t>Se socializaron a traves de la pagina web, los planes y programas de la entidad, se  realizan las invitaciones con el objetivo y la intencionalidad de la actividad, destacando la importancia de participar.</t>
  </si>
  <si>
    <t xml:space="preserve">Planes y programas publicados e Invitaciones a las diferentes  actividades </t>
  </si>
  <si>
    <t>Página Web, correos electrónicos</t>
  </si>
  <si>
    <t>Se socializaron a traves de pagina web, correos electronicos y pblicaciones, y se viene dando cumplimiento al plan de trabajo del Sistema  de Seguridad y Salud en el trabajo,  se realiza retroalimentacion con el personal vinculado</t>
  </si>
  <si>
    <t>Plan de Seguridad y Salud en el Trabajo - Correos electrónicos y publicaciones</t>
  </si>
  <si>
    <t>Publicaciones, correos electrónicos</t>
  </si>
  <si>
    <t>De acuerdo con lo establecido en el Instructivo de Atención al Cliente y/o Usuario se monitoreó correspondencia de enero y febrero de 2020</t>
  </si>
  <si>
    <t>Ficha de monitoreo de la Correspondencia Oficial</t>
  </si>
  <si>
    <t>Se consolidan las evidencias localmente para su posterior envío</t>
  </si>
  <si>
    <t>Seguimiento a la oportunidad de las respuestas a PQRS emitidas por la entidad a través de: 
*Envío de Alertas vencimientos
*Memorando radicado 20204080009003 de la Subdirección Administrativa, Financiera y de Control Disciplinario para la Subdurecciones de Administración Inmobiliaria y del Espacio Público sobre peticiones pendientes de cierre según los términos de ley con corte al 29 de febrero de 2020.</t>
  </si>
  <si>
    <t>•Correo electrónico envío de alertas a las áreas misionales
•Memorando de la Subdirección Administrativa, Financiera y de Control Disciplinario</t>
  </si>
  <si>
    <t>Se presentan correos electrónicos como evidencias de unas capacitaciones, dado que las actas se encuentran de manera física en las oficinas de atención al ciudadano, de las cuales posteriormente le serán enviadas copias.</t>
  </si>
  <si>
    <t>Se solicitó a la Oficina Asesora Jurídica de la entidad ajustar la Política de Protección de Datos Personales  incluyéndole un documento anexo con los siguientes temas: 
•	Publicación de correo devuelto y anónimos en cartelera física y virtual del DADEP. 
•	Tratamiento de datos a través de los diferentes canales de atención. 
•	Tratamiento de datos en informes y estadísticas de la entidad. 
•	Tratamiento de datos cuando el peticionario manifiesta dentro del asunto, la intención de permanecer anónimo, sin embargo en el contenido de la petición o en los        documentos anexos registra datos personales como nombre, teléfono y dirección, entre otros. 
•	Tratamiento de datos cuando el peticionario registra, en el Sistema Bogotá te Escucha, algunos datos y en los documentos adjuntos registra datos adicionales. 
•	Directriz para el área de atención al ciudadano para suministrar información solicitada a través de los canales de atención y que no hay forma de establecer si quien está pidiendo la información es el peticionario.</t>
  </si>
  <si>
    <t xml:space="preserve">Correo electrónico /solicitud ajuste Política de Protección de Datos Personales  </t>
  </si>
  <si>
    <t>Mediante radicado DADEP, 20201300001723 del 21 de enero de 2020 , se remitió a la SAF las necesidades de capacitaciòn de los funcionarios adscritos a la OCI , para contribuir en la costrucciòn del Plan Institucional de capacitación.
Adicionalmente la jefatura del área mediante correo electrónico fijo las directrices para participar de manera virtual en las capacitaciones programadas por el DASCD.
LaOficina de control Interno realizará  durante el segundo semestre de 2020  capacitaciones  tendientes  a sensibilizar a los servidores del DADEP, sobre la importancia que tienen los informes de control interno como base para toma de decisiones.</t>
  </si>
  <si>
    <t xml:space="preserve">Memorando radicado DADEP 20201300001723 del 21-01-2020.
Correo electrónico del 2 de abril de 2020. 
</t>
  </si>
  <si>
    <t xml:space="preserve">Mensualmente la OCI realiza seguimiento al cumplimiento de su PAA y realiza reuniones con todo el equipo para mantener actualizado a los funcionarios del área en cuanto al cumplimiento de la normas de auditoria vigentes , en cada una de estas reuniones se levantan actas  y en los informes de auditoria quedan las conclusiones y evidencias  del seguimiento realizado.
</t>
  </si>
  <si>
    <t>\\172.26.1.6\ctrol_priv\CTROL-PRIV 2020</t>
  </si>
  <si>
    <t>Mensualmente la OCI realiza seguimiento al cumplimiento de su PAA y  efectúa el cargue de observaciones al MAP, lo que le permite a las áreas implementar acciones de mejora que en conjunto con las acciones cargadas en el CPM  se contituyen en el plan de mejora que es objeto de seguimiento por la Oficina de Control Interno .</t>
  </si>
  <si>
    <t>SEGUIMIENTO ÁREA - PRIMER CUATRIMESTRE 2020</t>
  </si>
  <si>
    <t>*Reporte de ejecución presupuestal de la inversión 
*Informe resumen ejecutivo del seguimiento al plan de contratación</t>
  </si>
  <si>
    <t>Se realiza el seguimiento de la ejecución presupuestal de los proyectos de inversión, conforme a la apropiación presupuestal existente, asi mismo se realiza el seguimiento al plan de contratación presentando un resumen ejecutivo del analisis del uso de los recursos presupuestales de inversión incorporados al plan de contratación de la Entidad en la vigencia de 2020.</t>
  </si>
  <si>
    <t>*Reporte de ejecución presupuestal.
*Seguimiento del plan de contratación 2020</t>
  </si>
  <si>
    <t>Se realiza el seguimiento de las metas identificadas en los proyectos de inversion reportados en el SEGPLAN, asi mismo se realiza seguimeinto a  los indIcadores de cumplimiento de gestion el cual es publicado trimestralmente en la pagina de la Entidad</t>
  </si>
  <si>
    <t>*Informe trimestral SEGPLAN.
*Informe de Indicadores primer trimestre</t>
  </si>
  <si>
    <t>*Informe Trimestral segplan
*Informe trimestral indicadores</t>
  </si>
  <si>
    <t>Se realiza el monitoreo constante a las acciones y actividades contempladas en el plan de mejoramiento institucional con el fin de evitar su vencimiento.
Asi mismo, se adelantan las actividades propias establecidas en el Sistema de gestión, el modelo MIPG y la guia para la planeación y el seguimiento estrategico.</t>
  </si>
  <si>
    <t>* Correos electronicos monitoreo CPM
* Normogramas vigentes
* Listado Maestro de Documentos
* Mapas de Riesgos Institucionales</t>
  </si>
  <si>
    <t>https://www.dadep.gov.co/transparencia/mipg</t>
  </si>
  <si>
    <t xml:space="preserve">  - Realización de back ups periódicos sobre  la información almacenada en los Sistemas de Información (bases de datos), archivos digitales, carpetas públicas, servicios de correo y  al repositorio del código fuente.
- Los desarrollos de los Sistemas de Información en la Entidad, se realizaron en ambientes separados de producción, pruebas y desarrollo.
- Se realizó actualización y soporte sobre el Software de la Entidad.
- Bloqueo de puertos USB, restricciones para instalación de programas en los nuevos equipos de cómputo instalados.
- Monitoreo de los controles ambientales y perimetrales del centro de cómputo.
- Logs de auditoría  de base de datos,  sobre las acciones que los usuarios realizan en los sistemas de información.
- Levantamiento de riesgos y actualización de activos de información.
-  Roles con permisos de acceso a la información de los Sistemas de Información.
- Niveles de acceso a información en los Sistemas de Información
- Servicios de infraestructura en la nube
- Servidores físicos alternos para gestionar en una contingencia.</t>
  </si>
  <si>
    <t xml:space="preserve"> - Documento de seguimiento a la toma de backups y manual para la toma de  este.
Si se requiere mayor detalle sobre los soportes de las actividades relacionadas en la columna "acciones adelantadas", por favor remitirse a la Oficina de Sistemas de la Entidad.</t>
  </si>
  <si>
    <t xml:space="preserve">  - Seguimiento toma de backups.xlsx
- MANUAL PARA LA TOMA DE BACKUPS.xlsx
- Activos Información
- Auditoria Base de Datos
</t>
  </si>
  <si>
    <t xml:space="preserve"> - Realización de back ups periódicos.
- Adquisición de los servicios de infraestructura tecnológica en la nube de Azure.
- Adquisición de UPS para el datacenter de la Entidad.
- Adquisición de servicios de actualización, mantenimiento y soporte de Oracle Database Appliance (ODA) y de licencias ArcGis.
- Mantenimiento preventivo del Aire acondicionado del centro de cómputo.
- Realización de mantenimientos preventivos y correctivos de equipos computo, equipos periféricos, ups, aire acondicionado y servidores.
- Se cuenta con controles ambientales y perimetrales en el centro de cómputo como: acceso biométrico, sistemas de control de intrusos, sistemas de control de incendios, sistemas de refrigeración.
- Monitoreo del  la  infraestrutura T.I.</t>
  </si>
  <si>
    <t xml:space="preserve"> - Documento de seguimiento a la toma de backups y manual para la toma de  este.
- Las adquisiciones los soportes con los productos adquiridos y/o los contratos.
Si se requiere mayor detalle sobre los soportes de las actividades relacionadas en la columna "acciones adelantadas", por favor remitirse a la Oficina de Sistemas de la Entidad.</t>
  </si>
  <si>
    <t xml:space="preserve">  - Seguimiento toma de backups.xlsx
- MANUAL PARA LA TOMA DE BACKUPS.xlsx</t>
  </si>
  <si>
    <t xml:space="preserve"> - Acompañamiento técnico en el levantamiento de requerimientos.
- Realización de fichas técnicas de los componentes a adquirir.
- Realización de cotizaciones del producto y/o servicios a adquirir.
- Seguimiento al plan de adquisiciones.</t>
  </si>
  <si>
    <t>Procesos contractuales</t>
  </si>
  <si>
    <t>Sistemas de Información SISCO, SECOP II</t>
  </si>
  <si>
    <t>Los supervisores designados han requerido informes de seguimiento; de igual forma, se han practicado visitas  para constatar condiciones físicas de los inmuebles.</t>
  </si>
  <si>
    <t>Oficios, Actas de reunión y formato visitas técnicas.</t>
  </si>
  <si>
    <t>Ninguna</t>
  </si>
  <si>
    <t>Carpeta pública SAI/Seguimiento Mapa Riesgos / Daño o pérdida bienes entregados</t>
  </si>
  <si>
    <t>Actas de reunión y diagnósticos sociales.</t>
  </si>
  <si>
    <t>Carpeta pública SAI/Seguimiento Mapa Riesgos / Desinterés de la comunidad en los modelos de administración.</t>
  </si>
  <si>
    <t>Seguimiento a informes de gestión y visitas en campo adelantadas a los CAMEP en ejecución.</t>
  </si>
  <si>
    <t>Respuesta a informes de gestión y visitas adelantadas.</t>
  </si>
  <si>
    <t>Carpeta pública SAI/Seguimiento Mapa Riesgos / Pérdidas o gasto indebido de recursos públicos</t>
  </si>
  <si>
    <t>Se realizarón reuniones internas y externas con comunidad, enfocadas a orientar e informar las condiciones necesarias para la entrega en administración de las zonas de uso público a cargo del DADEP. Paralelamente, nuestro equipo social, realzó labores de diagnóstico en las zonas de estacionamiento priorizadas para visita durante esos meses.</t>
  </si>
  <si>
    <t>Lanzamiento y divulgacion de la Campaña *Cuido y Defiendo Mi Espacio*</t>
  </si>
  <si>
    <t>Una Campaña que le permite a nuestro público contar con herramientas practicas sobre el buen uso del espacio público. Un juego competitivo de pistas que permita la participación masiva de servidores y funcionarios de la entidad y pone a prueba su capacidad de planificación, observación, y trabajo en equipo y la agilidad mental</t>
  </si>
  <si>
    <t xml:space="preserve">Presentación e informe *Cuido y Defiendo Mi Espacio*
Inf de Gestión SAIEP. </t>
  </si>
  <si>
    <t>Como la accion es semestral se reporta segundo semestre de 2020</t>
  </si>
  <si>
    <t>Se revisó el inventario de la Entidad. Se han realizado constantes actualizaciones de Inventario debido a la salida e ingreso de funcionarios y contratistas del DADEP. 
Revisión y expedición de paz y salvo contra entrega de bienes que están a cargo de cada funcionario y/o contratista.
No se presentaron siniestros en cuanto a pérdida de bienes.
Mediante el contrato de Vigilancia se cuenta con 22 cámaras de última tecnología para monitorear las instalaciones de la Entidad y evitar pérdida de bienes. En el primer trimestre no se presentaron.
Envío de autorización mediante correo electrónico para sacar bienes de la entidad debidamente aprobados.</t>
  </si>
  <si>
    <r>
      <rPr>
        <b/>
        <sz val="8"/>
        <color theme="1"/>
        <rFont val="Museo Sans Condensed"/>
      </rPr>
      <t xml:space="preserve">
</t>
    </r>
    <r>
      <rPr>
        <b/>
        <sz val="28"/>
        <color theme="1"/>
        <rFont val="Museo Sans Condensed"/>
      </rPr>
      <t xml:space="preserve">MAPA DE RIESGOS DE GESTIÓN AÑO 2020 </t>
    </r>
    <r>
      <rPr>
        <b/>
        <sz val="18"/>
        <color theme="1"/>
        <rFont val="Museo Sans Condensed"/>
      </rPr>
      <t xml:space="preserve">Defensoría del Espacio Público • DADEP    *  Seguimiento áreas de Enero a Abril 2020 * </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</si>
</sst>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entury Gothic"/>
      <family val="2"/>
    </font>
    <font>
      <sz val="11"/>
      <name val="Century Gothic"/>
      <family val="2"/>
    </font>
    <font>
      <b/>
      <sz val="11"/>
      <name val="Century Gothic"/>
      <family val="2"/>
    </font>
    <font>
      <sz val="8"/>
      <name val="Calibri"/>
      <family val="2"/>
      <scheme val="minor"/>
    </font>
    <font>
      <sz val="12"/>
      <color theme="1"/>
      <name val="Century Gothic"/>
      <family val="2"/>
    </font>
    <font>
      <b/>
      <sz val="28"/>
      <color theme="1"/>
      <name val="Museo Sans Condensed"/>
    </font>
    <font>
      <b/>
      <sz val="8"/>
      <color theme="1"/>
      <name val="Museo Sans Condensed"/>
    </font>
    <font>
      <b/>
      <sz val="18"/>
      <color theme="1"/>
      <name val="Museo Sans Condensed"/>
    </font>
    <font>
      <sz val="11"/>
      <color theme="1"/>
      <name val="Museo Sans 300"/>
      <family val="3"/>
    </font>
    <font>
      <b/>
      <sz val="11"/>
      <name val="Museo Sans 300"/>
      <family val="3"/>
    </font>
    <font>
      <sz val="14"/>
      <color theme="1"/>
      <name val="Museo Sans Condensed"/>
    </font>
    <font>
      <sz val="16"/>
      <color theme="0"/>
      <name val="Museo Sans Condensed"/>
    </font>
    <font>
      <sz val="11"/>
      <name val="Museo Sans 300"/>
      <family val="3"/>
    </font>
    <font>
      <sz val="12"/>
      <name val="Museo Sans 300"/>
      <family val="3"/>
    </font>
    <font>
      <sz val="12"/>
      <name val="Museo Sans Condensed"/>
    </font>
    <font>
      <sz val="14"/>
      <color theme="0"/>
      <name val="Museo Sans Condensed"/>
    </font>
    <font>
      <sz val="9"/>
      <color theme="1"/>
      <name val="Museo Sans 300"/>
      <family val="3"/>
    </font>
    <font>
      <b/>
      <sz val="12"/>
      <name val="Museo Sans Condensed"/>
    </font>
    <font>
      <sz val="12"/>
      <name val="Century Gothic"/>
      <family val="2"/>
    </font>
    <font>
      <sz val="12"/>
      <color rgb="FF222222"/>
      <name val="Arial"/>
      <family val="2"/>
    </font>
    <font>
      <u/>
      <sz val="11"/>
      <color theme="10"/>
      <name val="Calibri"/>
      <family val="2"/>
      <scheme val="minor"/>
    </font>
  </fonts>
  <fills count="21">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rgb="FFFFFFCC"/>
        <bgColor indexed="64"/>
      </patternFill>
    </fill>
    <fill>
      <patternFill patternType="solid">
        <fgColor rgb="FFFF3300"/>
        <bgColor indexed="64"/>
      </patternFill>
    </fill>
    <fill>
      <patternFill patternType="solid">
        <fgColor rgb="FFCC0000"/>
        <bgColor indexed="64"/>
      </patternFill>
    </fill>
    <fill>
      <patternFill patternType="solid">
        <fgColor rgb="FF6600CC"/>
        <bgColor indexed="9"/>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style="thin">
        <color indexed="64"/>
      </right>
      <top/>
      <bottom style="double">
        <color theme="1"/>
      </bottom>
      <diagonal/>
    </border>
    <border>
      <left/>
      <right/>
      <top style="thin">
        <color theme="0"/>
      </top>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bottom/>
      <diagonal/>
    </border>
    <border>
      <left/>
      <right style="thin">
        <color indexed="64"/>
      </right>
      <top style="double">
        <color auto="1"/>
      </top>
      <bottom/>
      <diagonal/>
    </border>
    <border>
      <left/>
      <right style="thin">
        <color indexed="64"/>
      </right>
      <top/>
      <bottom style="double">
        <color auto="1"/>
      </bottom>
      <diagonal/>
    </border>
  </borders>
  <cellStyleXfs count="2">
    <xf numFmtId="0" fontId="0" fillId="0" borderId="0"/>
    <xf numFmtId="0" fontId="21" fillId="0" borderId="0" applyNumberFormat="0" applyFill="0" applyBorder="0" applyAlignment="0" applyProtection="0"/>
  </cellStyleXfs>
  <cellXfs count="138">
    <xf numFmtId="0" fontId="0" fillId="0" borderId="0" xfId="0"/>
    <xf numFmtId="0" fontId="1" fillId="0" borderId="0" xfId="0" applyFont="1" applyFill="1"/>
    <xf numFmtId="0" fontId="1" fillId="0" borderId="0" xfId="0" applyFont="1"/>
    <xf numFmtId="0" fontId="3" fillId="0" borderId="0" xfId="0" applyFont="1" applyFill="1" applyBorder="1" applyAlignment="1">
      <alignment horizontal="left" vertical="center" wrapText="1"/>
    </xf>
    <xf numFmtId="0" fontId="1" fillId="0" borderId="0" xfId="0" applyFont="1" applyAlignment="1">
      <alignment wrapText="1"/>
    </xf>
    <xf numFmtId="0" fontId="1" fillId="0" borderId="0" xfId="0" applyFont="1" applyAlignment="1">
      <alignment horizontal="center"/>
    </xf>
    <xf numFmtId="0" fontId="1" fillId="0" borderId="11" xfId="0" applyFont="1" applyFill="1" applyBorder="1"/>
    <xf numFmtId="0" fontId="5" fillId="0" borderId="0" xfId="0" applyFont="1" applyFill="1" applyBorder="1"/>
    <xf numFmtId="0" fontId="5" fillId="0" borderId="0" xfId="0" applyFont="1" applyFill="1"/>
    <xf numFmtId="0" fontId="1" fillId="0" borderId="0" xfId="0" applyFont="1" applyAlignment="1">
      <alignment horizontal="left"/>
    </xf>
    <xf numFmtId="0" fontId="1" fillId="0" borderId="0" xfId="0" applyFont="1" applyAlignment="1">
      <alignment horizontal="left" wrapText="1"/>
    </xf>
    <xf numFmtId="0" fontId="2" fillId="0" borderId="0" xfId="0" applyFont="1"/>
    <xf numFmtId="0" fontId="2" fillId="0" borderId="0" xfId="0" applyFont="1" applyAlignment="1"/>
    <xf numFmtId="0" fontId="0" fillId="0" borderId="0" xfId="0" applyFill="1"/>
    <xf numFmtId="0" fontId="14" fillId="0" borderId="9" xfId="0" applyFont="1" applyFill="1" applyBorder="1" applyAlignment="1">
      <alignment horizontal="center" vertical="center" textRotation="90" wrapText="1"/>
    </xf>
    <xf numFmtId="49" fontId="14" fillId="0" borderId="9" xfId="0" applyNumberFormat="1" applyFont="1" applyFill="1" applyBorder="1" applyAlignment="1">
      <alignment horizontal="left" vertical="center" wrapText="1"/>
    </xf>
    <xf numFmtId="49"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3" fillId="0" borderId="0" xfId="0" applyFont="1"/>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textRotation="90" wrapText="1"/>
    </xf>
    <xf numFmtId="49" fontId="14" fillId="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49" fontId="14" fillId="0" borderId="1" xfId="0" applyNumberFormat="1" applyFont="1" applyFill="1" applyBorder="1" applyAlignment="1">
      <alignment vertical="center" wrapText="1"/>
    </xf>
    <xf numFmtId="0" fontId="14" fillId="0" borderId="1" xfId="0" applyFont="1" applyFill="1" applyBorder="1" applyAlignment="1">
      <alignment horizontal="left" vertical="center" textRotation="90" wrapText="1"/>
    </xf>
    <xf numFmtId="0" fontId="14" fillId="0" borderId="1" xfId="0" applyFont="1" applyFill="1" applyBorder="1" applyAlignment="1">
      <alignment vertical="center" textRotation="90" wrapText="1"/>
    </xf>
    <xf numFmtId="0" fontId="13" fillId="0" borderId="0" xfId="0" applyFont="1" applyAlignment="1"/>
    <xf numFmtId="0" fontId="9" fillId="0" borderId="0" xfId="0" applyFont="1"/>
    <xf numFmtId="0" fontId="14"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1" fillId="0" borderId="6" xfId="0" applyFont="1" applyFill="1" applyBorder="1" applyAlignment="1">
      <alignment horizontal="center" vertical="center" textRotation="90" wrapText="1"/>
    </xf>
    <xf numFmtId="0" fontId="15" fillId="0" borderId="9"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wrapText="1"/>
    </xf>
    <xf numFmtId="0" fontId="15" fillId="0" borderId="1" xfId="0" applyFont="1" applyFill="1" applyBorder="1" applyAlignment="1">
      <alignment horizontal="left" vertical="center" textRotation="90" wrapText="1"/>
    </xf>
    <xf numFmtId="0" fontId="15" fillId="0" borderId="1" xfId="0" applyFont="1" applyFill="1" applyBorder="1" applyAlignment="1">
      <alignment vertical="center" textRotation="90" wrapText="1"/>
    </xf>
    <xf numFmtId="0" fontId="13" fillId="13" borderId="15" xfId="0" applyFont="1" applyFill="1" applyBorder="1" applyAlignment="1">
      <alignment horizontal="center" vertical="center" wrapText="1"/>
    </xf>
    <xf numFmtId="0" fontId="10" fillId="13" borderId="13" xfId="0" applyFont="1" applyFill="1" applyBorder="1" applyAlignment="1">
      <alignment horizontal="center" vertical="center"/>
    </xf>
    <xf numFmtId="0" fontId="9" fillId="13" borderId="13" xfId="0" applyFont="1" applyFill="1" applyBorder="1" applyAlignment="1">
      <alignment horizontal="center" vertical="center" textRotation="90"/>
    </xf>
    <xf numFmtId="0" fontId="9" fillId="13" borderId="13" xfId="0" applyFont="1" applyFill="1" applyBorder="1" applyAlignment="1">
      <alignment horizontal="center" vertical="center" textRotation="90" wrapText="1"/>
    </xf>
    <xf numFmtId="0" fontId="13" fillId="0" borderId="1" xfId="0" applyFont="1" applyFill="1" applyBorder="1" applyAlignment="1">
      <alignment horizontal="left" vertical="center" wrapText="1"/>
    </xf>
    <xf numFmtId="0" fontId="18" fillId="11" borderId="1" xfId="0" applyFont="1" applyFill="1" applyBorder="1" applyAlignment="1">
      <alignment horizontal="left" vertical="center" wrapText="1" indent="1"/>
    </xf>
    <xf numFmtId="0" fontId="13" fillId="0" borderId="9" xfId="0" applyFont="1" applyFill="1" applyBorder="1" applyAlignment="1">
      <alignment horizontal="center" vertical="center" textRotation="90"/>
    </xf>
    <xf numFmtId="0" fontId="13" fillId="0" borderId="1" xfId="0" applyFont="1" applyFill="1" applyBorder="1" applyAlignment="1">
      <alignment horizontal="center" vertical="center" textRotation="90"/>
    </xf>
    <xf numFmtId="0" fontId="13" fillId="0" borderId="1" xfId="0" applyFont="1" applyFill="1" applyBorder="1" applyAlignment="1">
      <alignment horizontal="left" vertical="center" textRotation="90"/>
    </xf>
    <xf numFmtId="0" fontId="13" fillId="0" borderId="1" xfId="0" applyFont="1" applyFill="1" applyBorder="1" applyAlignment="1">
      <alignment vertical="center" wrapText="1"/>
    </xf>
    <xf numFmtId="0" fontId="13" fillId="0" borderId="1" xfId="0" applyFont="1" applyFill="1" applyBorder="1" applyAlignment="1">
      <alignment vertical="center" textRotation="90"/>
    </xf>
    <xf numFmtId="0" fontId="13" fillId="0" borderId="1" xfId="0" applyFont="1" applyBorder="1" applyAlignment="1">
      <alignment horizontal="left" vertical="center" wrapText="1"/>
    </xf>
    <xf numFmtId="0" fontId="13" fillId="0" borderId="1" xfId="0" applyFont="1" applyBorder="1" applyAlignment="1">
      <alignment horizontal="center" vertical="center" textRotation="90"/>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0" borderId="9"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vertical="top" wrapText="1"/>
    </xf>
    <xf numFmtId="0" fontId="13" fillId="0" borderId="1" xfId="0" applyFont="1" applyBorder="1" applyAlignment="1">
      <alignment horizontal="left" vertical="top" wrapText="1"/>
    </xf>
    <xf numFmtId="0" fontId="13" fillId="0" borderId="1" xfId="0" applyFont="1" applyFill="1" applyBorder="1" applyAlignment="1">
      <alignment horizontal="justify" vertical="top" wrapText="1"/>
    </xf>
    <xf numFmtId="49" fontId="13" fillId="0" borderId="9" xfId="0" applyNumberFormat="1" applyFont="1" applyFill="1" applyBorder="1" applyAlignment="1">
      <alignment horizontal="left" vertical="center" wrapText="1"/>
    </xf>
    <xf numFmtId="0" fontId="13" fillId="0" borderId="9"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Font="1" applyFill="1" applyBorder="1" applyAlignment="1">
      <alignment vertical="center"/>
    </xf>
    <xf numFmtId="0" fontId="13" fillId="0" borderId="1" xfId="0" applyFont="1" applyBorder="1" applyAlignment="1">
      <alignment vertical="center" wrapText="1"/>
    </xf>
    <xf numFmtId="0" fontId="16" fillId="1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6" fillId="16" borderId="12" xfId="0" applyFont="1" applyFill="1" applyBorder="1" applyAlignment="1">
      <alignment vertical="center" wrapText="1"/>
    </xf>
    <xf numFmtId="0" fontId="0" fillId="20" borderId="0" xfId="0" applyFill="1"/>
    <xf numFmtId="0" fontId="13" fillId="0" borderId="1" xfId="0" applyFont="1" applyFill="1" applyBorder="1" applyAlignment="1">
      <alignment horizontal="justify" vertical="center" wrapText="1"/>
    </xf>
    <xf numFmtId="0" fontId="14" fillId="0" borderId="1" xfId="0" applyFont="1" applyBorder="1" applyAlignment="1">
      <alignment horizontal="center" vertical="center" wrapText="1"/>
    </xf>
    <xf numFmtId="14" fontId="14" fillId="0" borderId="9"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1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0" xfId="1" applyAlignment="1">
      <alignment vertical="center"/>
    </xf>
    <xf numFmtId="0" fontId="21" fillId="0" borderId="1" xfId="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left" vertical="center" wrapText="1"/>
    </xf>
    <xf numFmtId="0" fontId="2" fillId="0" borderId="1" xfId="0" applyFont="1" applyBorder="1" applyAlignment="1">
      <alignment horizontal="center" vertical="center" wrapText="1"/>
    </xf>
    <xf numFmtId="14" fontId="13" fillId="0" borderId="7"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6" fillId="16" borderId="12" xfId="0" applyFont="1" applyFill="1" applyBorder="1" applyAlignment="1">
      <alignment horizontal="center" vertical="center" wrapText="1"/>
    </xf>
    <xf numFmtId="0" fontId="13" fillId="0" borderId="7" xfId="0" applyFont="1" applyBorder="1" applyAlignment="1">
      <alignment horizontal="center" vertical="center" wrapText="1"/>
    </xf>
    <xf numFmtId="14" fontId="14" fillId="0" borderId="7" xfId="0" applyNumberFormat="1" applyFont="1" applyBorder="1" applyAlignment="1">
      <alignment horizontal="center" vertical="center" wrapText="1"/>
    </xf>
    <xf numFmtId="14" fontId="14" fillId="0" borderId="9"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4" borderId="3" xfId="0" applyFont="1" applyFill="1" applyBorder="1" applyAlignment="1">
      <alignment horizontal="center" vertical="top" wrapText="1"/>
    </xf>
    <xf numFmtId="0" fontId="13" fillId="0" borderId="1" xfId="0" applyFont="1" applyFill="1" applyBorder="1" applyAlignment="1">
      <alignment horizontal="justify" vertical="top" wrapText="1"/>
    </xf>
    <xf numFmtId="0" fontId="16" fillId="15" borderId="3"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19" borderId="2"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17" borderId="21" xfId="0" applyFont="1" applyFill="1" applyBorder="1" applyAlignment="1">
      <alignment horizontal="center" vertical="top" wrapText="1"/>
    </xf>
    <xf numFmtId="0" fontId="16" fillId="17" borderId="20" xfId="0" applyFont="1" applyFill="1" applyBorder="1" applyAlignment="1">
      <alignment horizontal="center" vertical="top" wrapText="1"/>
    </xf>
    <xf numFmtId="0" fontId="16" fillId="17" borderId="22" xfId="0" applyFont="1" applyFill="1" applyBorder="1" applyAlignment="1">
      <alignment horizontal="center"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6" fillId="10" borderId="2" xfId="0" applyFont="1" applyFill="1" applyBorder="1" applyAlignment="1">
      <alignment horizontal="center" vertical="top" wrapText="1"/>
    </xf>
    <xf numFmtId="0" fontId="16" fillId="10" borderId="3" xfId="0" applyFont="1" applyFill="1" applyBorder="1" applyAlignment="1">
      <alignment horizontal="center" vertical="top" wrapText="1"/>
    </xf>
    <xf numFmtId="0" fontId="16" fillId="10" borderId="4" xfId="0" applyFont="1" applyFill="1" applyBorder="1" applyAlignment="1">
      <alignment horizontal="center" vertical="top" wrapText="1"/>
    </xf>
    <xf numFmtId="0" fontId="13" fillId="0" borderId="1" xfId="0" applyFont="1" applyFill="1" applyBorder="1" applyAlignment="1">
      <alignment horizontal="left" vertical="top"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2" fillId="14" borderId="15"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9" fillId="13" borderId="15" xfId="0" applyFont="1" applyFill="1" applyBorder="1" applyAlignment="1">
      <alignment horizontal="center" vertical="center"/>
    </xf>
    <xf numFmtId="0" fontId="13" fillId="13" borderId="15" xfId="0" applyFont="1" applyFill="1" applyBorder="1" applyAlignment="1">
      <alignment horizontal="center" vertical="center" wrapText="1"/>
    </xf>
    <xf numFmtId="0" fontId="13" fillId="13" borderId="15" xfId="0" applyFont="1" applyFill="1" applyBorder="1" applyAlignment="1">
      <alignment horizontal="center" vertical="center"/>
    </xf>
    <xf numFmtId="0" fontId="10" fillId="13" borderId="15" xfId="0" applyFont="1" applyFill="1" applyBorder="1" applyAlignment="1">
      <alignment horizontal="center" vertical="center" wrapText="1"/>
    </xf>
    <xf numFmtId="0" fontId="10" fillId="13" borderId="16" xfId="0" applyFont="1" applyFill="1" applyBorder="1" applyAlignment="1">
      <alignment horizontal="center" vertical="center" wrapText="1"/>
    </xf>
    <xf numFmtId="0" fontId="10" fillId="13" borderId="17" xfId="0" applyFont="1" applyFill="1" applyBorder="1" applyAlignment="1">
      <alignment horizontal="center" vertical="center" wrapText="1"/>
    </xf>
    <xf numFmtId="0" fontId="10" fillId="13" borderId="18" xfId="0" applyFont="1" applyFill="1" applyBorder="1" applyAlignment="1">
      <alignment horizontal="center" vertical="center" wrapText="1"/>
    </xf>
    <xf numFmtId="0" fontId="13" fillId="13" borderId="13" xfId="0" applyFont="1" applyFill="1" applyBorder="1" applyAlignment="1">
      <alignment horizontal="center" vertical="center" wrapText="1"/>
    </xf>
    <xf numFmtId="0" fontId="13" fillId="13" borderId="14" xfId="0" applyFont="1" applyFill="1" applyBorder="1" applyAlignment="1">
      <alignment horizontal="center" vertical="center" wrapText="1"/>
    </xf>
    <xf numFmtId="0" fontId="13" fillId="13" borderId="19" xfId="0" applyFont="1" applyFill="1" applyBorder="1" applyAlignment="1">
      <alignment horizontal="center" vertical="center" wrapText="1"/>
    </xf>
  </cellXfs>
  <cellStyles count="2">
    <cellStyle name="Hipervínculo" xfId="1" builtinId="8"/>
    <cellStyle name="Normal" xfId="0" builtinId="0"/>
  </cellStyles>
  <dxfs count="105">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6600CC"/>
      <color rgb="FFFFFFCC"/>
      <color rgb="FFFFFF99"/>
      <color rgb="FFFF3300"/>
      <color rgb="FF9966FF"/>
      <color rgb="FFFFCCFF"/>
      <color rgb="FFFFCC66"/>
      <color rgb="FF00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53192</xdr:colOff>
      <xdr:row>0</xdr:row>
      <xdr:rowOff>13608</xdr:rowOff>
    </xdr:from>
    <xdr:to>
      <xdr:col>14</xdr:col>
      <xdr:colOff>737261</xdr:colOff>
      <xdr:row>1</xdr:row>
      <xdr:rowOff>19793</xdr:rowOff>
    </xdr:to>
    <xdr:pic>
      <xdr:nvPicPr>
        <xdr:cNvPr id="5" name="Imagen 4" descr="Imagen que contiene objeto&#10;&#10;Descripción generada automáticament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3335" y="13608"/>
          <a:ext cx="1418855" cy="7273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172.26.1.6\ctrol_priv\CTROL-PRIV%202020" TargetMode="External"/><Relationship Id="rId7" Type="http://schemas.openxmlformats.org/officeDocument/2006/relationships/drawing" Target="../drawings/drawing1.xml"/><Relationship Id="rId2" Type="http://schemas.openxmlformats.org/officeDocument/2006/relationships/hyperlink" Target="file:///\\172.26.1.6\ctrol_priv\CTROL-PRIV%202020" TargetMode="External"/><Relationship Id="rId1" Type="http://schemas.openxmlformats.org/officeDocument/2006/relationships/hyperlink" Target="file:///\\172.26.1.6\ctrol_priv\CTROL-PRIV%202020" TargetMode="External"/><Relationship Id="rId6" Type="http://schemas.openxmlformats.org/officeDocument/2006/relationships/printerSettings" Target="../printerSettings/printerSettings1.bin"/><Relationship Id="rId5" Type="http://schemas.openxmlformats.org/officeDocument/2006/relationships/hyperlink" Target="https://www.dadep.gov.co/transparencia/mipg" TargetMode="External"/><Relationship Id="rId4" Type="http://schemas.openxmlformats.org/officeDocument/2006/relationships/hyperlink" Target="file:///\\172.26.1.6\ctrol_priv\CTROL-PRIV%20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showGridLines="0" tabSelected="1" zoomScale="70" zoomScaleNormal="70" workbookViewId="0">
      <pane ySplit="5" topLeftCell="A6" activePane="bottomLeft" state="frozenSplit"/>
      <selection pane="bottomLeft" activeCell="A3" sqref="A3:A5"/>
    </sheetView>
  </sheetViews>
  <sheetFormatPr baseColWidth="10" defaultColWidth="11.42578125" defaultRowHeight="16.5" x14ac:dyDescent="0.3"/>
  <cols>
    <col min="1" max="1" width="21.42578125" style="2" customWidth="1"/>
    <col min="2" max="2" width="29.42578125" style="2" customWidth="1"/>
    <col min="3" max="3" width="25.7109375" style="2" customWidth="1"/>
    <col min="4" max="5" width="46.85546875" style="2" customWidth="1"/>
    <col min="6" max="8" width="4.5703125" style="2" customWidth="1"/>
    <col min="9" max="9" width="27.7109375" style="2" customWidth="1"/>
    <col min="10" max="10" width="3.7109375" style="2" customWidth="1"/>
    <col min="11" max="11" width="5.140625" style="2" customWidth="1"/>
    <col min="12" max="14" width="3.7109375" style="2" customWidth="1"/>
    <col min="15" max="15" width="11.28515625" style="5" customWidth="1"/>
    <col min="16" max="16" width="34" style="2" customWidth="1"/>
    <col min="17" max="17" width="15.42578125" style="2" customWidth="1"/>
    <col min="18" max="18" width="35.140625" style="9" customWidth="1"/>
    <col min="19" max="19" width="82.140625" style="4" customWidth="1"/>
    <col min="20" max="20" width="62.140625" style="10" customWidth="1"/>
    <col min="21" max="21" width="35.42578125" style="9" customWidth="1"/>
    <col min="22" max="22" width="36.5703125" style="5" customWidth="1"/>
    <col min="23" max="23" width="18.28515625" style="9" customWidth="1"/>
    <col min="24" max="16384" width="11.42578125" style="2"/>
  </cols>
  <sheetData>
    <row r="1" spans="1:24" s="13" customFormat="1" ht="57" customHeight="1" thickBot="1" x14ac:dyDescent="0.3">
      <c r="A1" s="84" t="s">
        <v>469</v>
      </c>
      <c r="B1" s="84"/>
      <c r="C1" s="84"/>
      <c r="D1" s="84"/>
      <c r="E1" s="84"/>
      <c r="F1" s="84"/>
      <c r="G1" s="84"/>
      <c r="H1" s="84"/>
      <c r="I1" s="84"/>
      <c r="J1" s="67"/>
      <c r="K1" s="67"/>
      <c r="L1" s="67"/>
      <c r="M1" s="67"/>
      <c r="N1" s="67"/>
      <c r="O1" s="67"/>
      <c r="P1" s="67"/>
      <c r="Q1" s="67"/>
      <c r="R1" s="67"/>
      <c r="S1" s="68"/>
      <c r="T1" s="68"/>
      <c r="U1" s="68"/>
      <c r="V1" s="68"/>
      <c r="W1" s="68"/>
    </row>
    <row r="2" spans="1:24" s="1" customFormat="1" ht="17.25" thickBot="1" x14ac:dyDescent="0.35">
      <c r="A2" s="131" t="s">
        <v>0</v>
      </c>
      <c r="B2" s="131"/>
      <c r="C2" s="131"/>
      <c r="D2" s="131"/>
      <c r="E2" s="131"/>
      <c r="F2" s="131" t="s">
        <v>306</v>
      </c>
      <c r="G2" s="131"/>
      <c r="H2" s="131"/>
      <c r="I2" s="131"/>
      <c r="J2" s="131"/>
      <c r="K2" s="131"/>
      <c r="L2" s="131"/>
      <c r="M2" s="131"/>
      <c r="N2" s="131"/>
      <c r="O2" s="131"/>
      <c r="P2" s="131"/>
      <c r="Q2" s="131"/>
      <c r="R2" s="38" t="s">
        <v>286</v>
      </c>
      <c r="S2" s="132" t="s">
        <v>435</v>
      </c>
      <c r="T2" s="133"/>
      <c r="U2" s="133"/>
      <c r="V2" s="133"/>
      <c r="W2" s="134"/>
    </row>
    <row r="3" spans="1:24" s="1" customFormat="1" ht="17.25" thickBot="1" x14ac:dyDescent="0.35">
      <c r="A3" s="127" t="s">
        <v>307</v>
      </c>
      <c r="B3" s="127" t="s">
        <v>6</v>
      </c>
      <c r="C3" s="126" t="s">
        <v>298</v>
      </c>
      <c r="D3" s="127" t="s">
        <v>294</v>
      </c>
      <c r="E3" s="127" t="s">
        <v>295</v>
      </c>
      <c r="F3" s="129" t="s">
        <v>305</v>
      </c>
      <c r="G3" s="129"/>
      <c r="H3" s="129"/>
      <c r="I3" s="129" t="s">
        <v>18</v>
      </c>
      <c r="J3" s="129"/>
      <c r="K3" s="129"/>
      <c r="L3" s="129"/>
      <c r="M3" s="129"/>
      <c r="N3" s="129"/>
      <c r="O3" s="129"/>
      <c r="P3" s="129"/>
      <c r="Q3" s="129"/>
      <c r="R3" s="135" t="s">
        <v>285</v>
      </c>
      <c r="S3" s="135" t="s">
        <v>281</v>
      </c>
      <c r="T3" s="135" t="s">
        <v>282</v>
      </c>
      <c r="U3" s="135" t="s">
        <v>283</v>
      </c>
      <c r="V3" s="135" t="s">
        <v>296</v>
      </c>
      <c r="W3" s="135" t="s">
        <v>284</v>
      </c>
      <c r="X3" s="6"/>
    </row>
    <row r="4" spans="1:24" s="1" customFormat="1" ht="17.25" thickBot="1" x14ac:dyDescent="0.35">
      <c r="A4" s="128"/>
      <c r="B4" s="128"/>
      <c r="C4" s="126"/>
      <c r="D4" s="128"/>
      <c r="E4" s="128"/>
      <c r="F4" s="129" t="s">
        <v>302</v>
      </c>
      <c r="G4" s="129"/>
      <c r="H4" s="129"/>
      <c r="I4" s="129" t="s">
        <v>17</v>
      </c>
      <c r="J4" s="129"/>
      <c r="K4" s="129"/>
      <c r="L4" s="129" t="s">
        <v>303</v>
      </c>
      <c r="M4" s="129"/>
      <c r="N4" s="129"/>
      <c r="O4" s="130" t="s">
        <v>16</v>
      </c>
      <c r="P4" s="130"/>
      <c r="Q4" s="130"/>
      <c r="R4" s="136"/>
      <c r="S4" s="136"/>
      <c r="T4" s="136"/>
      <c r="U4" s="136"/>
      <c r="V4" s="136"/>
      <c r="W4" s="136"/>
    </row>
    <row r="5" spans="1:24" s="8" customFormat="1" ht="90" customHeight="1" thickBot="1" x14ac:dyDescent="0.35">
      <c r="A5" s="128"/>
      <c r="B5" s="128"/>
      <c r="C5" s="126"/>
      <c r="D5" s="128"/>
      <c r="E5" s="128"/>
      <c r="F5" s="39" t="s">
        <v>7</v>
      </c>
      <c r="G5" s="39" t="s">
        <v>8</v>
      </c>
      <c r="H5" s="40" t="s">
        <v>9</v>
      </c>
      <c r="I5" s="37" t="s">
        <v>10</v>
      </c>
      <c r="J5" s="40" t="s">
        <v>11</v>
      </c>
      <c r="K5" s="40" t="s">
        <v>12</v>
      </c>
      <c r="L5" s="40" t="s">
        <v>7</v>
      </c>
      <c r="M5" s="40" t="s">
        <v>8</v>
      </c>
      <c r="N5" s="40" t="s">
        <v>9</v>
      </c>
      <c r="O5" s="37" t="s">
        <v>54</v>
      </c>
      <c r="P5" s="37" t="s">
        <v>55</v>
      </c>
      <c r="Q5" s="37" t="s">
        <v>56</v>
      </c>
      <c r="R5" s="137"/>
      <c r="S5" s="137"/>
      <c r="T5" s="137"/>
      <c r="U5" s="137"/>
      <c r="V5" s="137"/>
      <c r="W5" s="137"/>
      <c r="X5" s="7"/>
    </row>
    <row r="6" spans="1:24" s="11" customFormat="1" ht="100.5" customHeight="1" x14ac:dyDescent="0.3">
      <c r="A6" s="91" t="s">
        <v>308</v>
      </c>
      <c r="B6" s="92" t="s">
        <v>1</v>
      </c>
      <c r="C6" s="42" t="s">
        <v>300</v>
      </c>
      <c r="D6" s="53" t="s">
        <v>185</v>
      </c>
      <c r="E6" s="53" t="s">
        <v>301</v>
      </c>
      <c r="F6" s="43" t="s">
        <v>25</v>
      </c>
      <c r="G6" s="43" t="s">
        <v>28</v>
      </c>
      <c r="H6" s="33" t="str">
        <f>IF(AND(F6="Rara Vez",G6="Insignificante"),("BAJA"),IF(AND(F6="Rara Vez",G6="Menor"),("BAJA"),IF(AND(F6="Rara Vez",G6="Moderado"),("MODERADA"),IF(AND(F6="Rara Vez",G6="Mayor"),("ALTA"),IF(AND(F6="Improbable",G6="Insignificante"),("BAJA"),IF(AND(F6="Improbable",G6="Menor"),("BAJA"),IF(AND(F6="Improbable",G6="Moderado"),("MODERADA"),IF(AND(F6="Improbable",G6="Mayor"),("ALTA"),IF(AND(F6="Posible",G6="Insignificante"),("BAJA"),IF(AND(F6="Posible",G6="Menor"),("MODERADA"),IF(AND(F6="Posible",G6="Moderado"),("ALTA"),IF(AND(F6="Posible",G6="Mayor"),("EXTREMA"),IF(AND(F6="Probable",G6="Insignificante"),("MODERADA"),IF(AND(F6="Probable",G6="Menor"),("ALTA"),IF(AND(F6="Probable",G6="Moderado"),("ALTA"),IF(AND(F6="Probable",G6="Mayor"),("EXTREMA"),IF(AND(F6="Casi Seguro",G6="Insignificante"),("ALTA"),IF(AND(F6="Casi Seguro",G6="Menor"),("ALTA"),IF(AND(F6="Casi Seguro",G6="Moderado"),("EXTREMA"),IF(AND(F6="Casi Seguro",G6="Mayor"),("EXTREMA"),IF(G6="Catastrófico","EXTREMA","VALORAR")))))))))))))))))))))</f>
        <v>ALTA</v>
      </c>
      <c r="I6" s="58" t="s">
        <v>299</v>
      </c>
      <c r="J6" s="43" t="s">
        <v>268</v>
      </c>
      <c r="K6" s="59">
        <v>2</v>
      </c>
      <c r="L6" s="43" t="s">
        <v>29</v>
      </c>
      <c r="M6" s="43" t="s">
        <v>32</v>
      </c>
      <c r="N6" s="14" t="str">
        <f t="shared" ref="N6:N53" si="0">IF(AND(L6="Rara Vez",M6="Insignificante"),("BAJA"),IF(AND(L6="Rara Vez",M6="Menor"),("BAJA"),IF(AND(L6="Rara Vez",M6="Moderado"),("MODERADA"),IF(AND(L6="Rara Vez",M6="Mayor"),("ALTA"),IF(AND(L6="Improbable",M6="Insignificante"),("BAJA"),IF(AND(L6="Improbable",M6="Menor"),("BAJA"),IF(AND(L6="Improbable",M6="Moderado"),("MODERADA"),IF(AND(L6="Improbable",M6="Mayor"),("ALTA"),IF(AND(L6="Posible",M6="Insignificante"),("BAJA"),IF(AND(L6="Posible",M6="Menor"),("MODERADA"),IF(AND(L6="Posible",M6="Moderado"),("ALTA"),IF(AND(L6="Posible",M6="Mayor"),("EXTREMA"),IF(AND(L6="Probable",M6="Insignificante"),("MODERADA"),IF(AND(L6="Probable",M6="Menor"),("ALTA"),IF(AND(L6="Probable",M6="Moderado"),("ALTA"),IF(AND(L6="Probable",M6="Mayor"),("EXTREMA"),IF(AND(L6="Casi Seguro",M6="Insignificante"),("ALTA"),IF(AND(L6="Casi Seguro",M6="Menor"),("ALTA"),IF(AND(L6="Casi Seguro",M6="Moderado"),("EXTREMA"),IF(AND(L6="Casi Seguro",M6="Mayor"),("EXTREMA"),IF(M6="Catastrófico","EXTREMA","VALORAR")))))))))))))))))))))</f>
        <v>BAJA</v>
      </c>
      <c r="O6" s="16" t="s">
        <v>304</v>
      </c>
      <c r="P6" s="15" t="s">
        <v>242</v>
      </c>
      <c r="Q6" s="15" t="s">
        <v>243</v>
      </c>
      <c r="R6" s="17" t="s">
        <v>287</v>
      </c>
      <c r="S6" s="78" t="s">
        <v>437</v>
      </c>
      <c r="T6" s="79" t="s">
        <v>436</v>
      </c>
      <c r="U6" s="78" t="s">
        <v>383</v>
      </c>
      <c r="V6" s="78" t="s">
        <v>438</v>
      </c>
      <c r="W6" s="71">
        <v>43951</v>
      </c>
      <c r="X6" s="18"/>
    </row>
    <row r="7" spans="1:24" s="11" customFormat="1" ht="121.5" customHeight="1" x14ac:dyDescent="0.3">
      <c r="A7" s="91"/>
      <c r="B7" s="93"/>
      <c r="C7" s="42" t="s">
        <v>186</v>
      </c>
      <c r="D7" s="54" t="s">
        <v>187</v>
      </c>
      <c r="E7" s="54" t="s">
        <v>188</v>
      </c>
      <c r="F7" s="44" t="s">
        <v>27</v>
      </c>
      <c r="G7" s="44" t="s">
        <v>30</v>
      </c>
      <c r="H7" s="32" t="str">
        <f t="shared" ref="H7:H23" si="1">IF(AND(F7="Rara Vez",G7="Insignificante"),("BAJA"),IF(AND(F7="Rara Vez",G7="Menor"),("BAJA"),IF(AND(F7="Rara Vez",G7="Moderado"),("MODERADA"),IF(AND(F7="Rara Vez",G7="Mayor"),("ALTA"),IF(AND(F7="Improbable",G7="Insignificante"),("BAJA"),IF(AND(F7="Improbable",G7="Menor"),("BAJA"),IF(AND(F7="Improbable",G7="Moderado"),("MODERADA"),IF(AND(F7="Improbable",G7="Mayor"),("ALTA"),IF(AND(F7="Posible",G7="Insignificante"),("BAJA"),IF(AND(F7="Posible",G7="Menor"),("MODERADA"),IF(AND(F7="Posible",G7="Moderado"),("ALTA"),IF(AND(F7="Posible",G7="Mayor"),("EXTREMA"),IF(AND(F7="Probable",G7="Insignificante"),("MODERADA"),IF(AND(F7="Probable",G7="Menor"),("ALTA"),IF(AND(F7="Probable",G7="Moderado"),("ALTA"),IF(AND(F7="Probable",G7="Mayor"),("EXTREMA"),IF(AND(F7="Casi Seguro",G7="Insignificante"),("ALTA"),IF(AND(F7="Casi Seguro",G7="Menor"),("ALTA"),IF(AND(F7="Casi Seguro",G7="Moderado"),("EXTREMA"),IF(AND(F7="Casi Seguro",G7="Mayor"),("EXTREMA"),IF(G7="Catastrófico","EXTREMA","VALORAR")))))))))))))))))))))</f>
        <v>MODERADA</v>
      </c>
      <c r="I7" s="60" t="s">
        <v>244</v>
      </c>
      <c r="J7" s="44" t="s">
        <v>268</v>
      </c>
      <c r="K7" s="61">
        <v>2</v>
      </c>
      <c r="L7" s="44" t="s">
        <v>31</v>
      </c>
      <c r="M7" s="44" t="s">
        <v>32</v>
      </c>
      <c r="N7" s="20" t="str">
        <f t="shared" ref="N7:N23" si="2">IF(AND(L7="Rara Vez",M7="Insignificante"),("BAJA"),IF(AND(L7="Rara Vez",M7="Menor"),("BAJA"),IF(AND(L7="Rara Vez",M7="Moderado"),("MODERADA"),IF(AND(L7="Rara Vez",M7="Mayor"),("ALTA"),IF(AND(L7="Improbable",M7="Insignificante"),("BAJA"),IF(AND(L7="Improbable",M7="Menor"),("BAJA"),IF(AND(L7="Improbable",M7="Moderado"),("MODERADA"),IF(AND(L7="Improbable",M7="Mayor"),("ALTA"),IF(AND(L7="Posible",M7="Insignificante"),("BAJA"),IF(AND(L7="Posible",M7="Menor"),("MODERADA"),IF(AND(L7="Posible",M7="Moderado"),("ALTA"),IF(AND(L7="Posible",M7="Mayor"),("EXTREMA"),IF(AND(L7="Probable",M7="Insignificante"),("MODERADA"),IF(AND(L7="Probable",M7="Menor"),("ALTA"),IF(AND(L7="Probable",M7="Moderado"),("ALTA"),IF(AND(L7="Probable",M7="Mayor"),("EXTREMA"),IF(AND(L7="Casi Seguro",M7="Insignificante"),("ALTA"),IF(AND(L7="Casi Seguro",M7="Menor"),("ALTA"),IF(AND(L7="Casi Seguro",M7="Moderado"),("EXTREMA"),IF(AND(L7="Casi Seguro",M7="Mayor"),("EXTREMA"),IF(M7="Catastrófico","EXTREMA","VALORAR")))))))))))))))))))))</f>
        <v>BAJA</v>
      </c>
      <c r="O7" s="16" t="s">
        <v>304</v>
      </c>
      <c r="P7" s="21" t="s">
        <v>244</v>
      </c>
      <c r="Q7" s="21" t="s">
        <v>243</v>
      </c>
      <c r="R7" s="22" t="s">
        <v>287</v>
      </c>
      <c r="S7" s="74" t="s">
        <v>439</v>
      </c>
      <c r="T7" s="74" t="s">
        <v>440</v>
      </c>
      <c r="U7" s="74" t="s">
        <v>383</v>
      </c>
      <c r="V7" s="74" t="s">
        <v>441</v>
      </c>
      <c r="W7" s="71">
        <v>43951</v>
      </c>
      <c r="X7" s="18"/>
    </row>
    <row r="8" spans="1:24" s="11" customFormat="1" ht="195" customHeight="1" thickBot="1" x14ac:dyDescent="0.35">
      <c r="A8" s="91"/>
      <c r="B8" s="93"/>
      <c r="C8" s="42" t="s">
        <v>189</v>
      </c>
      <c r="D8" s="54" t="s">
        <v>314</v>
      </c>
      <c r="E8" s="54" t="s">
        <v>190</v>
      </c>
      <c r="F8" s="44" t="s">
        <v>31</v>
      </c>
      <c r="G8" s="44" t="s">
        <v>28</v>
      </c>
      <c r="H8" s="34" t="str">
        <f t="shared" si="1"/>
        <v>MODERADA</v>
      </c>
      <c r="I8" s="41" t="s">
        <v>236</v>
      </c>
      <c r="J8" s="44" t="s">
        <v>268</v>
      </c>
      <c r="K8" s="61">
        <v>2</v>
      </c>
      <c r="L8" s="44" t="s">
        <v>31</v>
      </c>
      <c r="M8" s="44" t="s">
        <v>32</v>
      </c>
      <c r="N8" s="20" t="str">
        <f t="shared" si="2"/>
        <v>BAJA</v>
      </c>
      <c r="O8" s="16" t="s">
        <v>304</v>
      </c>
      <c r="P8" s="21" t="s">
        <v>245</v>
      </c>
      <c r="Q8" s="21" t="s">
        <v>236</v>
      </c>
      <c r="R8" s="22" t="s">
        <v>287</v>
      </c>
      <c r="S8" s="74" t="s">
        <v>439</v>
      </c>
      <c r="T8" s="74" t="s">
        <v>440</v>
      </c>
      <c r="U8" s="74" t="s">
        <v>383</v>
      </c>
      <c r="V8" s="74" t="s">
        <v>441</v>
      </c>
      <c r="W8" s="71">
        <v>43951</v>
      </c>
      <c r="X8" s="18"/>
    </row>
    <row r="9" spans="1:24" s="11" customFormat="1" ht="225.6" customHeight="1" thickTop="1" x14ac:dyDescent="0.3">
      <c r="A9" s="121" t="s">
        <v>309</v>
      </c>
      <c r="B9" s="97" t="s">
        <v>2</v>
      </c>
      <c r="C9" s="42" t="s">
        <v>194</v>
      </c>
      <c r="D9" s="54" t="s">
        <v>195</v>
      </c>
      <c r="E9" s="54" t="s">
        <v>196</v>
      </c>
      <c r="F9" s="44" t="s">
        <v>31</v>
      </c>
      <c r="G9" s="44" t="s">
        <v>30</v>
      </c>
      <c r="H9" s="34" t="str">
        <f t="shared" si="1"/>
        <v>BAJA</v>
      </c>
      <c r="I9" s="41" t="s">
        <v>150</v>
      </c>
      <c r="J9" s="44" t="s">
        <v>268</v>
      </c>
      <c r="K9" s="61">
        <v>2</v>
      </c>
      <c r="L9" s="44" t="s">
        <v>31</v>
      </c>
      <c r="M9" s="44" t="s">
        <v>32</v>
      </c>
      <c r="N9" s="20" t="str">
        <f t="shared" si="2"/>
        <v>BAJA</v>
      </c>
      <c r="O9" s="16" t="s">
        <v>304</v>
      </c>
      <c r="P9" s="21" t="s">
        <v>247</v>
      </c>
      <c r="Q9" s="21" t="s">
        <v>248</v>
      </c>
      <c r="R9" s="22" t="s">
        <v>288</v>
      </c>
      <c r="S9" s="22" t="s">
        <v>337</v>
      </c>
      <c r="T9" s="22" t="s">
        <v>331</v>
      </c>
      <c r="U9" s="22" t="s">
        <v>334</v>
      </c>
      <c r="V9" s="22" t="s">
        <v>335</v>
      </c>
      <c r="W9" s="71">
        <v>43951</v>
      </c>
      <c r="X9" s="18"/>
    </row>
    <row r="10" spans="1:24" s="11" customFormat="1" ht="202.15" customHeight="1" thickBot="1" x14ac:dyDescent="0.35">
      <c r="A10" s="122"/>
      <c r="B10" s="99"/>
      <c r="C10" s="42" t="s">
        <v>197</v>
      </c>
      <c r="D10" s="54" t="s">
        <v>198</v>
      </c>
      <c r="E10" s="54" t="s">
        <v>199</v>
      </c>
      <c r="F10" s="44" t="s">
        <v>31</v>
      </c>
      <c r="G10" s="44" t="s">
        <v>30</v>
      </c>
      <c r="H10" s="34" t="str">
        <f t="shared" si="1"/>
        <v>BAJA</v>
      </c>
      <c r="I10" s="41" t="s">
        <v>150</v>
      </c>
      <c r="J10" s="44" t="s">
        <v>268</v>
      </c>
      <c r="K10" s="61">
        <v>2</v>
      </c>
      <c r="L10" s="44" t="s">
        <v>31</v>
      </c>
      <c r="M10" s="44" t="s">
        <v>32</v>
      </c>
      <c r="N10" s="20" t="str">
        <f t="shared" si="2"/>
        <v>BAJA</v>
      </c>
      <c r="O10" s="16" t="s">
        <v>304</v>
      </c>
      <c r="P10" s="21" t="s">
        <v>249</v>
      </c>
      <c r="Q10" s="21" t="s">
        <v>250</v>
      </c>
      <c r="R10" s="22" t="s">
        <v>288</v>
      </c>
      <c r="S10" s="22" t="s">
        <v>333</v>
      </c>
      <c r="T10" s="22" t="s">
        <v>332</v>
      </c>
      <c r="U10" s="22" t="s">
        <v>338</v>
      </c>
      <c r="V10" s="22" t="s">
        <v>336</v>
      </c>
      <c r="W10" s="71">
        <v>43951</v>
      </c>
      <c r="X10" s="18"/>
    </row>
    <row r="11" spans="1:24" s="11" customFormat="1" ht="141.75" customHeight="1" thickTop="1" x14ac:dyDescent="0.3">
      <c r="A11" s="114" t="s">
        <v>310</v>
      </c>
      <c r="B11" s="117" t="s">
        <v>15</v>
      </c>
      <c r="C11" s="42" t="s">
        <v>200</v>
      </c>
      <c r="D11" s="54" t="s">
        <v>201</v>
      </c>
      <c r="E11" s="54" t="s">
        <v>202</v>
      </c>
      <c r="F11" s="44" t="s">
        <v>31</v>
      </c>
      <c r="G11" s="44" t="s">
        <v>32</v>
      </c>
      <c r="H11" s="34" t="str">
        <f t="shared" si="1"/>
        <v>BAJA</v>
      </c>
      <c r="I11" s="41" t="s">
        <v>150</v>
      </c>
      <c r="J11" s="44" t="s">
        <v>268</v>
      </c>
      <c r="K11" s="61">
        <v>1</v>
      </c>
      <c r="L11" s="44" t="s">
        <v>29</v>
      </c>
      <c r="M11" s="44" t="s">
        <v>32</v>
      </c>
      <c r="N11" s="20" t="str">
        <f t="shared" si="2"/>
        <v>BAJA</v>
      </c>
      <c r="O11" s="16" t="s">
        <v>304</v>
      </c>
      <c r="P11" s="21" t="s">
        <v>251</v>
      </c>
      <c r="Q11" s="21" t="s">
        <v>252</v>
      </c>
      <c r="R11" s="22" t="s">
        <v>288</v>
      </c>
      <c r="S11" s="22" t="s">
        <v>352</v>
      </c>
      <c r="T11" s="22" t="s">
        <v>349</v>
      </c>
      <c r="U11" s="22" t="s">
        <v>353</v>
      </c>
      <c r="V11" s="22" t="s">
        <v>351</v>
      </c>
      <c r="W11" s="71">
        <v>43951</v>
      </c>
      <c r="X11" s="18"/>
    </row>
    <row r="12" spans="1:24" s="11" customFormat="1" ht="121.5" customHeight="1" x14ac:dyDescent="0.3">
      <c r="A12" s="115"/>
      <c r="B12" s="117"/>
      <c r="C12" s="42" t="s">
        <v>203</v>
      </c>
      <c r="D12" s="54" t="s">
        <v>204</v>
      </c>
      <c r="E12" s="54" t="s">
        <v>205</v>
      </c>
      <c r="F12" s="44" t="s">
        <v>31</v>
      </c>
      <c r="G12" s="44" t="s">
        <v>32</v>
      </c>
      <c r="H12" s="34" t="str">
        <f t="shared" si="1"/>
        <v>BAJA</v>
      </c>
      <c r="I12" s="41" t="s">
        <v>150</v>
      </c>
      <c r="J12" s="44" t="s">
        <v>268</v>
      </c>
      <c r="K12" s="61">
        <v>1</v>
      </c>
      <c r="L12" s="44" t="s">
        <v>31</v>
      </c>
      <c r="M12" s="44" t="s">
        <v>32</v>
      </c>
      <c r="N12" s="20" t="str">
        <f t="shared" si="2"/>
        <v>BAJA</v>
      </c>
      <c r="O12" s="16" t="s">
        <v>304</v>
      </c>
      <c r="P12" s="21" t="s">
        <v>253</v>
      </c>
      <c r="Q12" s="21" t="s">
        <v>243</v>
      </c>
      <c r="R12" s="22" t="s">
        <v>288</v>
      </c>
      <c r="S12" s="88" t="s">
        <v>364</v>
      </c>
      <c r="T12" s="88" t="s">
        <v>358</v>
      </c>
      <c r="U12" s="88" t="s">
        <v>357</v>
      </c>
      <c r="V12" s="88" t="s">
        <v>359</v>
      </c>
      <c r="W12" s="71">
        <v>43951</v>
      </c>
      <c r="X12" s="18"/>
    </row>
    <row r="13" spans="1:24" s="11" customFormat="1" ht="121.5" customHeight="1" x14ac:dyDescent="0.3">
      <c r="A13" s="115"/>
      <c r="B13" s="117"/>
      <c r="C13" s="42" t="s">
        <v>206</v>
      </c>
      <c r="D13" s="54" t="s">
        <v>207</v>
      </c>
      <c r="E13" s="54" t="s">
        <v>208</v>
      </c>
      <c r="F13" s="44" t="s">
        <v>31</v>
      </c>
      <c r="G13" s="44" t="s">
        <v>32</v>
      </c>
      <c r="H13" s="34" t="str">
        <f t="shared" si="1"/>
        <v>BAJA</v>
      </c>
      <c r="I13" s="41" t="s">
        <v>150</v>
      </c>
      <c r="J13" s="44" t="s">
        <v>268</v>
      </c>
      <c r="K13" s="61">
        <v>1</v>
      </c>
      <c r="L13" s="44" t="s">
        <v>31</v>
      </c>
      <c r="M13" s="44" t="s">
        <v>32</v>
      </c>
      <c r="N13" s="20" t="str">
        <f t="shared" si="2"/>
        <v>BAJA</v>
      </c>
      <c r="O13" s="16" t="s">
        <v>304</v>
      </c>
      <c r="P13" s="21" t="s">
        <v>253</v>
      </c>
      <c r="Q13" s="21" t="s">
        <v>243</v>
      </c>
      <c r="R13" s="22" t="s">
        <v>288</v>
      </c>
      <c r="S13" s="88"/>
      <c r="T13" s="88"/>
      <c r="U13" s="88"/>
      <c r="V13" s="88"/>
      <c r="W13" s="71">
        <v>43951</v>
      </c>
      <c r="X13" s="18"/>
    </row>
    <row r="14" spans="1:24" s="11" customFormat="1" ht="193.9" customHeight="1" x14ac:dyDescent="0.3">
      <c r="A14" s="115"/>
      <c r="B14" s="117"/>
      <c r="C14" s="42" t="s">
        <v>209</v>
      </c>
      <c r="D14" s="54" t="s">
        <v>210</v>
      </c>
      <c r="E14" s="54" t="s">
        <v>211</v>
      </c>
      <c r="F14" s="44" t="s">
        <v>31</v>
      </c>
      <c r="G14" s="44" t="s">
        <v>32</v>
      </c>
      <c r="H14" s="34" t="str">
        <f t="shared" si="1"/>
        <v>BAJA</v>
      </c>
      <c r="I14" s="41" t="s">
        <v>150</v>
      </c>
      <c r="J14" s="44" t="s">
        <v>268</v>
      </c>
      <c r="K14" s="61">
        <v>1</v>
      </c>
      <c r="L14" s="44" t="s">
        <v>31</v>
      </c>
      <c r="M14" s="44" t="s">
        <v>32</v>
      </c>
      <c r="N14" s="20" t="str">
        <f t="shared" si="2"/>
        <v>BAJA</v>
      </c>
      <c r="O14" s="16" t="s">
        <v>304</v>
      </c>
      <c r="P14" s="21" t="s">
        <v>254</v>
      </c>
      <c r="Q14" s="21" t="s">
        <v>255</v>
      </c>
      <c r="R14" s="22" t="s">
        <v>288</v>
      </c>
      <c r="S14" s="22" t="s">
        <v>254</v>
      </c>
      <c r="T14" s="22" t="s">
        <v>362</v>
      </c>
      <c r="U14" s="22" t="s">
        <v>363</v>
      </c>
      <c r="V14" s="22" t="s">
        <v>361</v>
      </c>
      <c r="W14" s="71">
        <v>43951</v>
      </c>
      <c r="X14" s="18"/>
    </row>
    <row r="15" spans="1:24" s="11" customFormat="1" ht="196.9" customHeight="1" x14ac:dyDescent="0.3">
      <c r="A15" s="115"/>
      <c r="B15" s="117"/>
      <c r="C15" s="42" t="s">
        <v>212</v>
      </c>
      <c r="D15" s="54" t="s">
        <v>213</v>
      </c>
      <c r="E15" s="54" t="s">
        <v>214</v>
      </c>
      <c r="F15" s="44" t="s">
        <v>31</v>
      </c>
      <c r="G15" s="44" t="s">
        <v>32</v>
      </c>
      <c r="H15" s="34" t="str">
        <f t="shared" si="1"/>
        <v>BAJA</v>
      </c>
      <c r="I15" s="41" t="s">
        <v>150</v>
      </c>
      <c r="J15" s="44" t="s">
        <v>268</v>
      </c>
      <c r="K15" s="61">
        <v>1</v>
      </c>
      <c r="L15" s="44" t="s">
        <v>31</v>
      </c>
      <c r="M15" s="44" t="s">
        <v>32</v>
      </c>
      <c r="N15" s="20" t="str">
        <f t="shared" si="2"/>
        <v>BAJA</v>
      </c>
      <c r="O15" s="16" t="s">
        <v>304</v>
      </c>
      <c r="P15" s="21" t="s">
        <v>256</v>
      </c>
      <c r="Q15" s="21" t="s">
        <v>257</v>
      </c>
      <c r="R15" s="22" t="s">
        <v>288</v>
      </c>
      <c r="S15" s="22" t="s">
        <v>348</v>
      </c>
      <c r="T15" s="22" t="s">
        <v>349</v>
      </c>
      <c r="U15" s="22" t="s">
        <v>350</v>
      </c>
      <c r="V15" s="22" t="s">
        <v>351</v>
      </c>
      <c r="W15" s="71">
        <v>43951</v>
      </c>
      <c r="X15" s="18"/>
    </row>
    <row r="16" spans="1:24" s="11" customFormat="1" ht="147.6" customHeight="1" x14ac:dyDescent="0.3">
      <c r="A16" s="115"/>
      <c r="B16" s="117"/>
      <c r="C16" s="42" t="s">
        <v>215</v>
      </c>
      <c r="D16" s="54" t="s">
        <v>216</v>
      </c>
      <c r="E16" s="54" t="s">
        <v>217</v>
      </c>
      <c r="F16" s="44" t="s">
        <v>31</v>
      </c>
      <c r="G16" s="44" t="s">
        <v>32</v>
      </c>
      <c r="H16" s="34" t="str">
        <f t="shared" si="1"/>
        <v>BAJA</v>
      </c>
      <c r="I16" s="41" t="s">
        <v>150</v>
      </c>
      <c r="J16" s="44" t="s">
        <v>268</v>
      </c>
      <c r="K16" s="61">
        <v>1</v>
      </c>
      <c r="L16" s="44" t="s">
        <v>31</v>
      </c>
      <c r="M16" s="44" t="s">
        <v>32</v>
      </c>
      <c r="N16" s="20" t="str">
        <f t="shared" si="2"/>
        <v>BAJA</v>
      </c>
      <c r="O16" s="16" t="s">
        <v>304</v>
      </c>
      <c r="P16" s="21" t="s">
        <v>258</v>
      </c>
      <c r="Q16" s="21" t="s">
        <v>259</v>
      </c>
      <c r="R16" s="22" t="s">
        <v>288</v>
      </c>
      <c r="S16" s="22" t="s">
        <v>345</v>
      </c>
      <c r="T16" s="22" t="s">
        <v>344</v>
      </c>
      <c r="U16" s="22" t="s">
        <v>346</v>
      </c>
      <c r="V16" s="22" t="s">
        <v>347</v>
      </c>
      <c r="W16" s="71">
        <v>43951</v>
      </c>
      <c r="X16" s="18"/>
    </row>
    <row r="17" spans="1:24" s="11" customFormat="1" ht="205.15" customHeight="1" x14ac:dyDescent="0.3">
      <c r="A17" s="115"/>
      <c r="B17" s="117"/>
      <c r="C17" s="42" t="s">
        <v>218</v>
      </c>
      <c r="D17" s="54" t="s">
        <v>219</v>
      </c>
      <c r="E17" s="54" t="s">
        <v>220</v>
      </c>
      <c r="F17" s="45" t="s">
        <v>31</v>
      </c>
      <c r="G17" s="45" t="s">
        <v>30</v>
      </c>
      <c r="H17" s="35" t="str">
        <f t="shared" si="1"/>
        <v>BAJA</v>
      </c>
      <c r="I17" s="41" t="s">
        <v>150</v>
      </c>
      <c r="J17" s="45" t="s">
        <v>268</v>
      </c>
      <c r="K17" s="62">
        <v>1</v>
      </c>
      <c r="L17" s="45" t="s">
        <v>29</v>
      </c>
      <c r="M17" s="45" t="s">
        <v>32</v>
      </c>
      <c r="N17" s="24" t="str">
        <f t="shared" si="2"/>
        <v>BAJA</v>
      </c>
      <c r="O17" s="16" t="s">
        <v>304</v>
      </c>
      <c r="P17" s="21" t="s">
        <v>260</v>
      </c>
      <c r="Q17" s="21" t="s">
        <v>261</v>
      </c>
      <c r="R17" s="22" t="s">
        <v>288</v>
      </c>
      <c r="S17" s="22" t="s">
        <v>341</v>
      </c>
      <c r="T17" s="22" t="s">
        <v>340</v>
      </c>
      <c r="U17" s="22" t="s">
        <v>339</v>
      </c>
      <c r="V17" s="22" t="s">
        <v>360</v>
      </c>
      <c r="W17" s="71">
        <v>43951</v>
      </c>
      <c r="X17" s="18"/>
    </row>
    <row r="18" spans="1:24" s="12" customFormat="1" ht="121.5" customHeight="1" thickBot="1" x14ac:dyDescent="0.35">
      <c r="A18" s="116"/>
      <c r="B18" s="117"/>
      <c r="C18" s="42" t="s">
        <v>221</v>
      </c>
      <c r="D18" s="55" t="s">
        <v>222</v>
      </c>
      <c r="E18" s="55" t="s">
        <v>223</v>
      </c>
      <c r="F18" s="47" t="s">
        <v>31</v>
      </c>
      <c r="G18" s="47" t="s">
        <v>32</v>
      </c>
      <c r="H18" s="36" t="str">
        <f t="shared" si="1"/>
        <v>BAJA</v>
      </c>
      <c r="I18" s="46" t="s">
        <v>150</v>
      </c>
      <c r="J18" s="47" t="s">
        <v>268</v>
      </c>
      <c r="K18" s="63">
        <v>1</v>
      </c>
      <c r="L18" s="47" t="s">
        <v>31</v>
      </c>
      <c r="M18" s="47" t="s">
        <v>32</v>
      </c>
      <c r="N18" s="25" t="str">
        <f t="shared" si="2"/>
        <v>BAJA</v>
      </c>
      <c r="O18" s="16" t="s">
        <v>304</v>
      </c>
      <c r="P18" s="23" t="s">
        <v>262</v>
      </c>
      <c r="Q18" s="23" t="s">
        <v>354</v>
      </c>
      <c r="R18" s="22" t="s">
        <v>288</v>
      </c>
      <c r="S18" s="22" t="s">
        <v>343</v>
      </c>
      <c r="T18" s="22" t="s">
        <v>342</v>
      </c>
      <c r="U18" s="22" t="s">
        <v>355</v>
      </c>
      <c r="V18" s="22" t="s">
        <v>356</v>
      </c>
      <c r="W18" s="71">
        <v>43951</v>
      </c>
      <c r="X18" s="26"/>
    </row>
    <row r="19" spans="1:24" s="11" customFormat="1" ht="121.5" customHeight="1" thickTop="1" x14ac:dyDescent="0.3">
      <c r="A19" s="123" t="s">
        <v>311</v>
      </c>
      <c r="B19" s="97" t="s">
        <v>3</v>
      </c>
      <c r="C19" s="42" t="s">
        <v>224</v>
      </c>
      <c r="D19" s="54" t="s">
        <v>225</v>
      </c>
      <c r="E19" s="54" t="s">
        <v>226</v>
      </c>
      <c r="F19" s="44" t="s">
        <v>29</v>
      </c>
      <c r="G19" s="44" t="s">
        <v>30</v>
      </c>
      <c r="H19" s="34" t="str">
        <f t="shared" si="1"/>
        <v>BAJA</v>
      </c>
      <c r="I19" s="41" t="s">
        <v>237</v>
      </c>
      <c r="J19" s="44" t="s">
        <v>268</v>
      </c>
      <c r="K19" s="61">
        <v>2</v>
      </c>
      <c r="L19" s="44" t="s">
        <v>31</v>
      </c>
      <c r="M19" s="44" t="s">
        <v>32</v>
      </c>
      <c r="N19" s="20" t="str">
        <f t="shared" si="2"/>
        <v>BAJA</v>
      </c>
      <c r="O19" s="16" t="s">
        <v>304</v>
      </c>
      <c r="P19" s="27"/>
      <c r="Q19" s="21" t="s">
        <v>263</v>
      </c>
      <c r="R19" s="22" t="s">
        <v>289</v>
      </c>
      <c r="S19" s="80" t="s">
        <v>454</v>
      </c>
      <c r="T19" s="74" t="s">
        <v>455</v>
      </c>
      <c r="U19" s="74" t="s">
        <v>456</v>
      </c>
      <c r="V19" s="74" t="s">
        <v>457</v>
      </c>
      <c r="W19" s="71">
        <v>43951</v>
      </c>
      <c r="X19" s="18"/>
    </row>
    <row r="20" spans="1:24" s="11" customFormat="1" ht="120.75" customHeight="1" x14ac:dyDescent="0.3">
      <c r="A20" s="124"/>
      <c r="B20" s="98"/>
      <c r="C20" s="42" t="s">
        <v>227</v>
      </c>
      <c r="D20" s="54" t="s">
        <v>318</v>
      </c>
      <c r="E20" s="54" t="s">
        <v>228</v>
      </c>
      <c r="F20" s="44" t="s">
        <v>27</v>
      </c>
      <c r="G20" s="44" t="s">
        <v>32</v>
      </c>
      <c r="H20" s="34" t="str">
        <f t="shared" si="1"/>
        <v>BAJA</v>
      </c>
      <c r="I20" s="41" t="s">
        <v>238</v>
      </c>
      <c r="J20" s="44" t="s">
        <v>268</v>
      </c>
      <c r="K20" s="61">
        <v>2</v>
      </c>
      <c r="L20" s="44" t="s">
        <v>29</v>
      </c>
      <c r="M20" s="44" t="s">
        <v>32</v>
      </c>
      <c r="N20" s="20" t="str">
        <f t="shared" si="2"/>
        <v>BAJA</v>
      </c>
      <c r="O20" s="16" t="s">
        <v>304</v>
      </c>
      <c r="P20" s="21" t="s">
        <v>264</v>
      </c>
      <c r="Q20" s="21" t="s">
        <v>263</v>
      </c>
      <c r="R20" s="22" t="s">
        <v>289</v>
      </c>
      <c r="S20" s="74" t="s">
        <v>463</v>
      </c>
      <c r="T20" s="74" t="s">
        <v>458</v>
      </c>
      <c r="U20" s="74" t="s">
        <v>383</v>
      </c>
      <c r="V20" s="74" t="s">
        <v>459</v>
      </c>
      <c r="W20" s="71">
        <v>43951</v>
      </c>
      <c r="X20" s="18"/>
    </row>
    <row r="21" spans="1:24" s="11" customFormat="1" ht="121.5" customHeight="1" thickBot="1" x14ac:dyDescent="0.35">
      <c r="A21" s="125"/>
      <c r="B21" s="99"/>
      <c r="C21" s="42" t="s">
        <v>229</v>
      </c>
      <c r="D21" s="54" t="s">
        <v>319</v>
      </c>
      <c r="E21" s="54" t="s">
        <v>230</v>
      </c>
      <c r="F21" s="44" t="s">
        <v>29</v>
      </c>
      <c r="G21" s="44" t="s">
        <v>30</v>
      </c>
      <c r="H21" s="34" t="str">
        <f t="shared" si="1"/>
        <v>BAJA</v>
      </c>
      <c r="I21" s="41" t="s">
        <v>239</v>
      </c>
      <c r="J21" s="44" t="s">
        <v>268</v>
      </c>
      <c r="K21" s="61">
        <v>1</v>
      </c>
      <c r="L21" s="44" t="s">
        <v>31</v>
      </c>
      <c r="M21" s="44" t="s">
        <v>32</v>
      </c>
      <c r="N21" s="20" t="str">
        <f t="shared" si="2"/>
        <v>BAJA</v>
      </c>
      <c r="O21" s="16" t="s">
        <v>304</v>
      </c>
      <c r="P21" s="21" t="s">
        <v>265</v>
      </c>
      <c r="Q21" s="21" t="s">
        <v>263</v>
      </c>
      <c r="R21" s="22" t="s">
        <v>289</v>
      </c>
      <c r="S21" s="74" t="s">
        <v>460</v>
      </c>
      <c r="T21" s="74" t="s">
        <v>461</v>
      </c>
      <c r="U21" s="74" t="s">
        <v>383</v>
      </c>
      <c r="V21" s="74" t="s">
        <v>462</v>
      </c>
      <c r="W21" s="71">
        <v>43951</v>
      </c>
      <c r="X21" s="18"/>
    </row>
    <row r="22" spans="1:24" s="11" customFormat="1" ht="121.5" customHeight="1" thickTop="1" x14ac:dyDescent="0.3">
      <c r="A22" s="118" t="s">
        <v>312</v>
      </c>
      <c r="B22" s="120" t="s">
        <v>13</v>
      </c>
      <c r="C22" s="42" t="s">
        <v>231</v>
      </c>
      <c r="D22" s="54" t="s">
        <v>320</v>
      </c>
      <c r="E22" s="54" t="s">
        <v>232</v>
      </c>
      <c r="F22" s="44" t="s">
        <v>31</v>
      </c>
      <c r="G22" s="44" t="s">
        <v>30</v>
      </c>
      <c r="H22" s="34" t="str">
        <f t="shared" si="1"/>
        <v>BAJA</v>
      </c>
      <c r="I22" s="41" t="s">
        <v>240</v>
      </c>
      <c r="J22" s="44" t="s">
        <v>268</v>
      </c>
      <c r="K22" s="61">
        <v>2</v>
      </c>
      <c r="L22" s="44" t="s">
        <v>31</v>
      </c>
      <c r="M22" s="44" t="s">
        <v>32</v>
      </c>
      <c r="N22" s="20" t="str">
        <f t="shared" si="2"/>
        <v>BAJA</v>
      </c>
      <c r="O22" s="16" t="s">
        <v>304</v>
      </c>
      <c r="P22" s="21" t="s">
        <v>266</v>
      </c>
      <c r="Q22" s="21" t="s">
        <v>263</v>
      </c>
      <c r="R22" s="22" t="s">
        <v>289</v>
      </c>
      <c r="S22" s="70" t="s">
        <v>365</v>
      </c>
      <c r="T22" s="30" t="s">
        <v>366</v>
      </c>
      <c r="U22" s="30" t="s">
        <v>467</v>
      </c>
      <c r="V22" s="30" t="s">
        <v>368</v>
      </c>
      <c r="W22" s="71">
        <v>43951</v>
      </c>
      <c r="X22" s="18"/>
    </row>
    <row r="23" spans="1:24" s="11" customFormat="1" ht="121.5" customHeight="1" thickBot="1" x14ac:dyDescent="0.35">
      <c r="A23" s="119"/>
      <c r="B23" s="92"/>
      <c r="C23" s="42" t="s">
        <v>233</v>
      </c>
      <c r="D23" s="54" t="s">
        <v>234</v>
      </c>
      <c r="E23" s="54" t="s">
        <v>235</v>
      </c>
      <c r="F23" s="44" t="s">
        <v>31</v>
      </c>
      <c r="G23" s="44" t="s">
        <v>28</v>
      </c>
      <c r="H23" s="34" t="str">
        <f t="shared" si="1"/>
        <v>MODERADA</v>
      </c>
      <c r="I23" s="41" t="s">
        <v>241</v>
      </c>
      <c r="J23" s="44" t="s">
        <v>268</v>
      </c>
      <c r="K23" s="61">
        <v>2</v>
      </c>
      <c r="L23" s="44" t="s">
        <v>31</v>
      </c>
      <c r="M23" s="44" t="s">
        <v>32</v>
      </c>
      <c r="N23" s="20" t="str">
        <f t="shared" si="2"/>
        <v>BAJA</v>
      </c>
      <c r="O23" s="16" t="s">
        <v>304</v>
      </c>
      <c r="P23" s="21" t="s">
        <v>267</v>
      </c>
      <c r="Q23" s="21" t="s">
        <v>263</v>
      </c>
      <c r="R23" s="22" t="s">
        <v>289</v>
      </c>
      <c r="S23" s="74" t="s">
        <v>464</v>
      </c>
      <c r="T23" s="81" t="s">
        <v>465</v>
      </c>
      <c r="U23" s="74" t="s">
        <v>384</v>
      </c>
      <c r="V23" s="74" t="s">
        <v>466</v>
      </c>
      <c r="W23" s="71">
        <v>43951</v>
      </c>
      <c r="X23" s="18"/>
    </row>
    <row r="24" spans="1:24" s="11" customFormat="1" ht="113.25" customHeight="1" thickTop="1" x14ac:dyDescent="0.3">
      <c r="A24" s="108" t="s">
        <v>315</v>
      </c>
      <c r="B24" s="111" t="s">
        <v>313</v>
      </c>
      <c r="C24" s="42" t="s">
        <v>275</v>
      </c>
      <c r="D24" s="56" t="s">
        <v>276</v>
      </c>
      <c r="E24" s="56" t="s">
        <v>277</v>
      </c>
      <c r="F24" s="44" t="s">
        <v>31</v>
      </c>
      <c r="G24" s="44" t="s">
        <v>30</v>
      </c>
      <c r="H24" s="34" t="str">
        <f t="shared" ref="H24" si="3">IF(AND(F24="Rara Vez",G24="Insignificante"),("BAJA"),IF(AND(F24="Rara Vez",G24="Menor"),("BAJA"),IF(AND(F24="Rara Vez",G24="Moderado"),("MODERADA"),IF(AND(F24="Rara Vez",G24="Mayor"),("ALTA"),IF(AND(F24="Improbable",G24="Insignificante"),("BAJA"),IF(AND(F24="Improbable",G24="Menor"),("BAJA"),IF(AND(F24="Improbable",G24="Moderado"),("MODERADA"),IF(AND(F24="Improbable",G24="Mayor"),("ALTA"),IF(AND(F24="Posible",G24="Insignificante"),("BAJA"),IF(AND(F24="Posible",G24="Menor"),("MODERADA"),IF(AND(F24="Posible",G24="Moderado"),("ALTA"),IF(AND(F24="Posible",G24="Mayor"),("EXTREMA"),IF(AND(F24="Probable",G24="Insignificante"),("MODERADA"),IF(AND(F24="Probable",G24="Menor"),("ALTA"),IF(AND(F24="Probable",G24="Moderado"),("ALTA"),IF(AND(F24="Probable",G24="Mayor"),("EXTREMA"),IF(AND(F24="Casi Seguro",G24="Insignificante"),("ALTA"),IF(AND(F24="Casi Seguro",G24="Menor"),("ALTA"),IF(AND(F24="Casi Seguro",G24="Moderado"),("EXTREMA"),IF(AND(F24="Casi Seguro",G24="Mayor"),("EXTREMA"),IF(G24="Catastrófico","EXTREMA","VALORAR")))))))))))))))))))))</f>
        <v>BAJA</v>
      </c>
      <c r="I24" s="48" t="s">
        <v>278</v>
      </c>
      <c r="J24" s="49" t="s">
        <v>268</v>
      </c>
      <c r="K24" s="31">
        <v>2</v>
      </c>
      <c r="L24" s="49" t="s">
        <v>31</v>
      </c>
      <c r="M24" s="49" t="s">
        <v>30</v>
      </c>
      <c r="N24" s="20" t="str">
        <f t="shared" ref="N24" si="4">IF(AND(L24="Rara Vez",M24="Insignificante"),("BAJA"),IF(AND(L24="Rara Vez",M24="Menor"),("BAJA"),IF(AND(L24="Rara Vez",M24="Moderado"),("MODERADA"),IF(AND(L24="Rara Vez",M24="Mayor"),("ALTA"),IF(AND(L24="Improbable",M24="Insignificante"),("BAJA"),IF(AND(L24="Improbable",M24="Menor"),("BAJA"),IF(AND(L24="Improbable",M24="Moderado"),("MODERADA"),IF(AND(L24="Improbable",M24="Mayor"),("ALTA"),IF(AND(L24="Posible",M24="Insignificante"),("BAJA"),IF(AND(L24="Posible",M24="Menor"),("MODERADA"),IF(AND(L24="Posible",M24="Moderado"),("ALTA"),IF(AND(L24="Posible",M24="Mayor"),("EXTREMA"),IF(AND(L24="Probable",M24="Insignificante"),("MODERADA"),IF(AND(L24="Probable",M24="Menor"),("ALTA"),IF(AND(L24="Probable",M24="Moderado"),("ALTA"),IF(AND(L24="Probable",M24="Mayor"),("EXTREMA"),IF(AND(L24="Casi Seguro",M24="Insignificante"),("ALTA"),IF(AND(L24="Casi Seguro",M24="Menor"),("ALTA"),IF(AND(L24="Casi Seguro",M24="Moderado"),("EXTREMA"),IF(AND(L24="Casi Seguro",M24="Mayor"),("EXTREMA"),IF(M24="Catastrófico","EXTREMA","VALORAR")))))))))))))))))))))</f>
        <v>BAJA</v>
      </c>
      <c r="O24" s="16" t="s">
        <v>304</v>
      </c>
      <c r="P24" s="29" t="s">
        <v>279</v>
      </c>
      <c r="Q24" s="29" t="s">
        <v>263</v>
      </c>
      <c r="R24" s="22" t="s">
        <v>290</v>
      </c>
      <c r="S24" s="70" t="s">
        <v>365</v>
      </c>
      <c r="T24" s="30" t="s">
        <v>366</v>
      </c>
      <c r="U24" s="30" t="s">
        <v>367</v>
      </c>
      <c r="V24" s="30" t="s">
        <v>368</v>
      </c>
      <c r="W24" s="71">
        <v>43951</v>
      </c>
      <c r="X24" s="18"/>
    </row>
    <row r="25" spans="1:24" s="11" customFormat="1" ht="113.25" customHeight="1" x14ac:dyDescent="0.3">
      <c r="A25" s="109"/>
      <c r="B25" s="112"/>
      <c r="C25" s="42" t="s">
        <v>75</v>
      </c>
      <c r="D25" s="55" t="s">
        <v>76</v>
      </c>
      <c r="E25" s="55" t="s">
        <v>77</v>
      </c>
      <c r="F25" s="44" t="s">
        <v>31</v>
      </c>
      <c r="G25" s="44" t="s">
        <v>26</v>
      </c>
      <c r="H25" s="34" t="str">
        <f t="shared" ref="H25" si="5">IF(AND(F25="Rara Vez",G25="Insignificante"),("BAJA"),IF(AND(F25="Rara Vez",G25="Menor"),("BAJA"),IF(AND(F25="Rara Vez",G25="Moderado"),("MODERADA"),IF(AND(F25="Rara Vez",G25="Mayor"),("ALTA"),IF(AND(F25="Improbable",G25="Insignificante"),("BAJA"),IF(AND(F25="Improbable",G25="Menor"),("BAJA"),IF(AND(F25="Improbable",G25="Moderado"),("MODERADA"),IF(AND(F25="Improbable",G25="Mayor"),("ALTA"),IF(AND(F25="Posible",G25="Insignificante"),("BAJA"),IF(AND(F25="Posible",G25="Menor"),("MODERADA"),IF(AND(F25="Posible",G25="Moderado"),("ALTA"),IF(AND(F25="Posible",G25="Mayor"),("EXTREMA"),IF(AND(F25="Probable",G25="Insignificante"),("MODERADA"),IF(AND(F25="Probable",G25="Menor"),("ALTA"),IF(AND(F25="Probable",G25="Moderado"),("ALTA"),IF(AND(F25="Probable",G25="Mayor"),("EXTREMA"),IF(AND(F25="Casi Seguro",G25="Insignificante"),("ALTA"),IF(AND(F25="Casi Seguro",G25="Menor"),("ALTA"),IF(AND(F25="Casi Seguro",G25="Moderado"),("EXTREMA"),IF(AND(F25="Casi Seguro",G25="Mayor"),("EXTREMA"),IF(G25="Catastrófico","EXTREMA","VALORAR")))))))))))))))))))))</f>
        <v>ALTA</v>
      </c>
      <c r="I25" s="46" t="s">
        <v>105</v>
      </c>
      <c r="J25" s="44" t="s">
        <v>268</v>
      </c>
      <c r="K25" s="61">
        <v>2</v>
      </c>
      <c r="L25" s="44" t="s">
        <v>31</v>
      </c>
      <c r="M25" s="44" t="s">
        <v>30</v>
      </c>
      <c r="N25" s="20" t="str">
        <f>IF(AND(L25="Rara Vez",M25="Insignificante"),("BAJA"),IF(AND(L25="Rara Vez",M25="Menor"),("BAJA"),IF(AND(L25="Rara Vez",M25="Moderado"),("MODERADA"),IF(AND(L25="Rara Vez",M25="Mayor"),("ALTA"),IF(AND(L25="Improbable",M25="Insignificante"),("BAJA"),IF(AND(L25="Improbable",M25="Menor"),("BAJA"),IF(AND(L25="Improbable",M25="Moderado"),("MODERADA"),IF(AND(L25="Improbable",M25="Mayor"),("ALTA"),IF(AND(L25="Posible",M25="Insignificante"),("BAJA"),IF(AND(L25="Posible",M25="Menor"),("MODERADA"),IF(AND(L25="Posible",M25="Moderado"),("ALTA"),IF(AND(L25="Posible",M25="Mayor"),("EXTREMA"),IF(AND(L25="Probable",M25="Insignificante"),("MODERADA"),IF(AND(L25="Probable",M25="Menor"),("ALTA"),IF(AND(L25="Probable",M25="Moderado"),("ALTA"),IF(AND(L25="Probable",M25="Mayor"),("EXTREMA"),IF(AND(L25="Casi Seguro",M25="Insignificante"),("ALTA"),IF(AND(L25="Casi Seguro",M25="Menor"),("ALTA"),IF(AND(L25="Casi Seguro",M25="Moderado"),("EXTREMA"),IF(AND(L25="Casi Seguro",M25="Mayor"),("EXTREMA"),IF(M25="Catastrófico","EXTREMA","VALORAR")))))))))))))))))))))</f>
        <v>BAJA</v>
      </c>
      <c r="O25" s="16" t="s">
        <v>304</v>
      </c>
      <c r="P25" s="19" t="s">
        <v>107</v>
      </c>
      <c r="Q25" s="19" t="s">
        <v>108</v>
      </c>
      <c r="R25" s="22" t="s">
        <v>290</v>
      </c>
      <c r="S25" s="70" t="s">
        <v>369</v>
      </c>
      <c r="T25" s="30" t="s">
        <v>370</v>
      </c>
      <c r="U25" s="30" t="s">
        <v>384</v>
      </c>
      <c r="V25" s="30" t="s">
        <v>371</v>
      </c>
      <c r="W25" s="71">
        <v>43951</v>
      </c>
      <c r="X25" s="18"/>
    </row>
    <row r="26" spans="1:24" s="11" customFormat="1" ht="113.25" customHeight="1" x14ac:dyDescent="0.3">
      <c r="A26" s="109"/>
      <c r="B26" s="112"/>
      <c r="C26" s="42" t="s">
        <v>280</v>
      </c>
      <c r="D26" s="55" t="s">
        <v>78</v>
      </c>
      <c r="E26" s="55" t="s">
        <v>153</v>
      </c>
      <c r="F26" s="49" t="s">
        <v>27</v>
      </c>
      <c r="G26" s="49" t="s">
        <v>30</v>
      </c>
      <c r="H26" s="34" t="str">
        <f t="shared" ref="H26:H30" si="6">IF(AND(F26="Rara Vez",G26="Insignificante"),("BAJA"),IF(AND(F26="Rara Vez",G26="Menor"),("BAJA"),IF(AND(F26="Rara Vez",G26="Moderado"),("MODERADA"),IF(AND(F26="Rara Vez",G26="Mayor"),("ALTA"),IF(AND(F26="Improbable",G26="Insignificante"),("BAJA"),IF(AND(F26="Improbable",G26="Menor"),("BAJA"),IF(AND(F26="Improbable",G26="Moderado"),("MODERADA"),IF(AND(F26="Improbable",G26="Mayor"),("ALTA"),IF(AND(F26="Posible",G26="Insignificante"),("BAJA"),IF(AND(F26="Posible",G26="Menor"),("MODERADA"),IF(AND(F26="Posible",G26="Moderado"),("ALTA"),IF(AND(F26="Posible",G26="Mayor"),("EXTREMA"),IF(AND(F26="Probable",G26="Insignificante"),("MODERADA"),IF(AND(F26="Probable",G26="Menor"),("ALTA"),IF(AND(F26="Probable",G26="Moderado"),("ALTA"),IF(AND(F26="Probable",G26="Mayor"),("EXTREMA"),IF(AND(F26="Casi Seguro",G26="Insignificante"),("ALTA"),IF(AND(F26="Casi Seguro",G26="Menor"),("ALTA"),IF(AND(F26="Casi Seguro",G26="Moderado"),("EXTREMA"),IF(AND(F26="Casi Seguro",G26="Mayor"),("EXTREMA"),IF(G26="Catastrófico","EXTREMA","VALORAR")))))))))))))))))))))</f>
        <v>MODERADA</v>
      </c>
      <c r="I26" s="64" t="s">
        <v>109</v>
      </c>
      <c r="J26" s="49" t="s">
        <v>268</v>
      </c>
      <c r="K26" s="31">
        <v>2</v>
      </c>
      <c r="L26" s="49" t="s">
        <v>31</v>
      </c>
      <c r="M26" s="49" t="s">
        <v>32</v>
      </c>
      <c r="N26" s="20" t="str">
        <f>IF(AND(L26="Rara Vez",M26="Insignificante"),("BAJA"),IF(AND(L26="Rara Vez",M26="Menor"),("BAJA"),IF(AND(L26="Rara Vez",M26="Moderado"),("MODERADA"),IF(AND(L26="Rara Vez",M26="Mayor"),("ALTA"),IF(AND(L26="Improbable",M26="Insignificante"),("BAJA"),IF(AND(L26="Improbable",M26="Menor"),("BAJA"),IF(AND(L26="Improbable",M26="Moderado"),("MODERADA"),IF(AND(L26="Improbable",M26="Mayor"),("ALTA"),IF(AND(L26="Posible",M26="Insignificante"),("BAJA"),IF(AND(L26="Posible",M26="Menor"),("MODERADA"),IF(AND(L26="Posible",M26="Moderado"),("ALTA"),IF(AND(L26="Posible",M26="Mayor"),("EXTREMA"),IF(AND(L26="Probable",M26="Insignificante"),("MODERADA"),IF(AND(L26="Probable",M26="Menor"),("ALTA"),IF(AND(L26="Probable",M26="Moderado"),("ALTA"),IF(AND(L26="Probable",M26="Mayor"),("EXTREMA"),IF(AND(L26="Casi Seguro",M26="Insignificante"),("ALTA"),IF(AND(L26="Casi Seguro",M26="Menor"),("ALTA"),IF(AND(L26="Casi Seguro",M26="Moderado"),("EXTREMA"),IF(AND(L26="Casi Seguro",M26="Mayor"),("EXTREMA"),IF(M26="Catastrófico","EXTREMA","VALORAR")))))))))))))))))))))</f>
        <v>BAJA</v>
      </c>
      <c r="O26" s="16" t="s">
        <v>304</v>
      </c>
      <c r="P26" s="28" t="s">
        <v>271</v>
      </c>
      <c r="Q26" s="28" t="s">
        <v>110</v>
      </c>
      <c r="R26" s="22" t="s">
        <v>290</v>
      </c>
      <c r="S26" s="70" t="s">
        <v>372</v>
      </c>
      <c r="T26" s="30" t="s">
        <v>373</v>
      </c>
      <c r="U26" s="30" t="s">
        <v>374</v>
      </c>
      <c r="V26" s="52" t="s">
        <v>375</v>
      </c>
      <c r="W26" s="71">
        <v>43951</v>
      </c>
      <c r="X26" s="18"/>
    </row>
    <row r="27" spans="1:24" s="11" customFormat="1" ht="113.25" customHeight="1" x14ac:dyDescent="0.3">
      <c r="A27" s="109"/>
      <c r="B27" s="112"/>
      <c r="C27" s="42" t="s">
        <v>79</v>
      </c>
      <c r="D27" s="55" t="s">
        <v>80</v>
      </c>
      <c r="E27" s="55" t="s">
        <v>81</v>
      </c>
      <c r="F27" s="49" t="s">
        <v>27</v>
      </c>
      <c r="G27" s="49" t="s">
        <v>30</v>
      </c>
      <c r="H27" s="34" t="str">
        <f t="shared" si="6"/>
        <v>MODERADA</v>
      </c>
      <c r="I27" s="64" t="s">
        <v>109</v>
      </c>
      <c r="J27" s="49" t="s">
        <v>268</v>
      </c>
      <c r="K27" s="31">
        <v>2</v>
      </c>
      <c r="L27" s="49" t="s">
        <v>31</v>
      </c>
      <c r="M27" s="49" t="s">
        <v>32</v>
      </c>
      <c r="N27" s="20" t="str">
        <f t="shared" ref="N27" si="7">IF(AND(L27="Rara Vez",M27="Insignificante"),("BAJA"),IF(AND(L27="Rara Vez",M27="Menor"),("BAJA"),IF(AND(L27="Rara Vez",M27="Moderado"),("MODERADA"),IF(AND(L27="Rara Vez",M27="Mayor"),("ALTA"),IF(AND(L27="Improbable",M27="Insignificante"),("BAJA"),IF(AND(L27="Improbable",M27="Menor"),("BAJA"),IF(AND(L27="Improbable",M27="Moderado"),("MODERADA"),IF(AND(L27="Improbable",M27="Mayor"),("ALTA"),IF(AND(L27="Posible",M27="Insignificante"),("BAJA"),IF(AND(L27="Posible",M27="Menor"),("MODERADA"),IF(AND(L27="Posible",M27="Moderado"),("ALTA"),IF(AND(L27="Posible",M27="Mayor"),("EXTREMA"),IF(AND(L27="Probable",M27="Insignificante"),("MODERADA"),IF(AND(L27="Probable",M27="Menor"),("ALTA"),IF(AND(L27="Probable",M27="Moderado"),("ALTA"),IF(AND(L27="Probable",M27="Mayor"),("EXTREMA"),IF(AND(L27="Casi Seguro",M27="Insignificante"),("ALTA"),IF(AND(L27="Casi Seguro",M27="Menor"),("ALTA"),IF(AND(L27="Casi Seguro",M27="Moderado"),("EXTREMA"),IF(AND(L27="Casi Seguro",M27="Mayor"),("EXTREMA"),IF(M27="Catastrófico","EXTREMA","VALORAR")))))))))))))))))))))</f>
        <v>BAJA</v>
      </c>
      <c r="O27" s="16" t="s">
        <v>304</v>
      </c>
      <c r="P27" s="28" t="s">
        <v>271</v>
      </c>
      <c r="Q27" s="28" t="s">
        <v>110</v>
      </c>
      <c r="R27" s="22" t="s">
        <v>290</v>
      </c>
      <c r="S27" s="70" t="s">
        <v>372</v>
      </c>
      <c r="T27" s="30" t="s">
        <v>373</v>
      </c>
      <c r="U27" s="30" t="s">
        <v>374</v>
      </c>
      <c r="V27" s="52" t="s">
        <v>376</v>
      </c>
      <c r="W27" s="71">
        <v>43951</v>
      </c>
      <c r="X27" s="18"/>
    </row>
    <row r="28" spans="1:24" s="11" customFormat="1" ht="113.25" customHeight="1" x14ac:dyDescent="0.3">
      <c r="A28" s="109"/>
      <c r="B28" s="112"/>
      <c r="C28" s="42" t="s">
        <v>82</v>
      </c>
      <c r="D28" s="55" t="s">
        <v>83</v>
      </c>
      <c r="E28" s="55" t="s">
        <v>84</v>
      </c>
      <c r="F28" s="49" t="s">
        <v>27</v>
      </c>
      <c r="G28" s="49" t="s">
        <v>30</v>
      </c>
      <c r="H28" s="34" t="str">
        <f t="shared" si="6"/>
        <v>MODERADA</v>
      </c>
      <c r="I28" s="64" t="s">
        <v>269</v>
      </c>
      <c r="J28" s="49" t="s">
        <v>268</v>
      </c>
      <c r="K28" s="31">
        <v>2</v>
      </c>
      <c r="L28" s="49" t="s">
        <v>31</v>
      </c>
      <c r="M28" s="49" t="s">
        <v>32</v>
      </c>
      <c r="N28" s="20" t="str">
        <f t="shared" ref="N28" si="8">IF(AND(L28="Rara Vez",M28="Insignificante"),("BAJA"),IF(AND(L28="Rara Vez",M28="Menor"),("BAJA"),IF(AND(L28="Rara Vez",M28="Moderado"),("MODERADA"),IF(AND(L28="Rara Vez",M28="Mayor"),("ALTA"),IF(AND(L28="Improbable",M28="Insignificante"),("BAJA"),IF(AND(L28="Improbable",M28="Menor"),("BAJA"),IF(AND(L28="Improbable",M28="Moderado"),("MODERADA"),IF(AND(L28="Improbable",M28="Mayor"),("ALTA"),IF(AND(L28="Posible",M28="Insignificante"),("BAJA"),IF(AND(L28="Posible",M28="Menor"),("MODERADA"),IF(AND(L28="Posible",M28="Moderado"),("ALTA"),IF(AND(L28="Posible",M28="Mayor"),("EXTREMA"),IF(AND(L28="Probable",M28="Insignificante"),("MODERADA"),IF(AND(L28="Probable",M28="Menor"),("ALTA"),IF(AND(L28="Probable",M28="Moderado"),("ALTA"),IF(AND(L28="Probable",M28="Mayor"),("EXTREMA"),IF(AND(L28="Casi Seguro",M28="Insignificante"),("ALTA"),IF(AND(L28="Casi Seguro",M28="Menor"),("ALTA"),IF(AND(L28="Casi Seguro",M28="Moderado"),("EXTREMA"),IF(AND(L28="Casi Seguro",M28="Mayor"),("EXTREMA"),IF(M28="Catastrófico","EXTREMA","VALORAR")))))))))))))))))))))</f>
        <v>BAJA</v>
      </c>
      <c r="O28" s="16" t="s">
        <v>304</v>
      </c>
      <c r="P28" s="28" t="s">
        <v>272</v>
      </c>
      <c r="Q28" s="28" t="s">
        <v>273</v>
      </c>
      <c r="R28" s="22" t="s">
        <v>290</v>
      </c>
      <c r="S28" s="70" t="s">
        <v>377</v>
      </c>
      <c r="T28" s="30" t="s">
        <v>378</v>
      </c>
      <c r="U28" s="30" t="s">
        <v>379</v>
      </c>
      <c r="V28" s="30" t="s">
        <v>380</v>
      </c>
      <c r="W28" s="71">
        <v>43951</v>
      </c>
      <c r="X28" s="18"/>
    </row>
    <row r="29" spans="1:24" s="11" customFormat="1" ht="97.5" customHeight="1" x14ac:dyDescent="0.3">
      <c r="A29" s="109"/>
      <c r="B29" s="112"/>
      <c r="C29" s="42" t="s">
        <v>85</v>
      </c>
      <c r="D29" s="55" t="s">
        <v>86</v>
      </c>
      <c r="E29" s="55" t="s">
        <v>87</v>
      </c>
      <c r="F29" s="49" t="s">
        <v>27</v>
      </c>
      <c r="G29" s="49" t="s">
        <v>30</v>
      </c>
      <c r="H29" s="34" t="str">
        <f t="shared" si="6"/>
        <v>MODERADA</v>
      </c>
      <c r="I29" s="64" t="s">
        <v>270</v>
      </c>
      <c r="J29" s="49" t="s">
        <v>268</v>
      </c>
      <c r="K29" s="31">
        <v>2</v>
      </c>
      <c r="L29" s="49" t="s">
        <v>31</v>
      </c>
      <c r="M29" s="49" t="s">
        <v>32</v>
      </c>
      <c r="N29" s="20" t="str">
        <f>IF(AND(L29="Rara Vez",M29="Insignificante"),("BAJA"),IF(AND(L29="Rara Vez",M29="Menor"),("BAJA"),IF(AND(L29="Rara Vez",M29="Moderado"),("MODERADA"),IF(AND(L29="Rara Vez",M29="Mayor"),("ALTA"),IF(AND(L29="Improbable",M29="Insignificante"),("BAJA"),IF(AND(L29="Improbable",M29="Menor"),("BAJA"),IF(AND(L29="Improbable",M29="Moderado"),("MODERADA"),IF(AND(L29="Improbable",M29="Mayor"),("ALTA"),IF(AND(L29="Posible",M29="Insignificante"),("BAJA"),IF(AND(L29="Posible",M29="Menor"),("MODERADA"),IF(AND(L29="Posible",M29="Moderado"),("ALTA"),IF(AND(L29="Posible",M29="Mayor"),("EXTREMA"),IF(AND(L29="Probable",M29="Insignificante"),("MODERADA"),IF(AND(L29="Probable",M29="Menor"),("ALTA"),IF(AND(L29="Probable",M29="Moderado"),("ALTA"),IF(AND(L29="Probable",M29="Mayor"),("EXTREMA"),IF(AND(L29="Casi Seguro",M29="Insignificante"),("ALTA"),IF(AND(L29="Casi Seguro",M29="Menor"),("ALTA"),IF(AND(L29="Casi Seguro",M29="Moderado"),("EXTREMA"),IF(AND(L29="Casi Seguro",M29="Mayor"),("EXTREMA"),IF(M29="Catastrófico","EXTREMA","VALORAR")))))))))))))))))))))</f>
        <v>BAJA</v>
      </c>
      <c r="O29" s="16" t="s">
        <v>304</v>
      </c>
      <c r="P29" s="28" t="s">
        <v>111</v>
      </c>
      <c r="Q29" s="28" t="s">
        <v>274</v>
      </c>
      <c r="R29" s="22" t="s">
        <v>290</v>
      </c>
      <c r="S29" s="70" t="s">
        <v>381</v>
      </c>
      <c r="T29" s="30" t="s">
        <v>382</v>
      </c>
      <c r="U29" s="31" t="s">
        <v>383</v>
      </c>
      <c r="V29" s="30" t="s">
        <v>380</v>
      </c>
      <c r="W29" s="71">
        <v>43951</v>
      </c>
      <c r="X29" s="18"/>
    </row>
    <row r="30" spans="1:24" s="11" customFormat="1" ht="113.25" customHeight="1" thickBot="1" x14ac:dyDescent="0.35">
      <c r="A30" s="110"/>
      <c r="B30" s="113"/>
      <c r="C30" s="42" t="s">
        <v>88</v>
      </c>
      <c r="D30" s="55" t="s">
        <v>89</v>
      </c>
      <c r="E30" s="55" t="s">
        <v>90</v>
      </c>
      <c r="F30" s="44" t="s">
        <v>29</v>
      </c>
      <c r="G30" s="44" t="s">
        <v>28</v>
      </c>
      <c r="H30" s="34" t="str">
        <f t="shared" si="6"/>
        <v>MODERADA</v>
      </c>
      <c r="I30" s="46" t="s">
        <v>112</v>
      </c>
      <c r="J30" s="44" t="s">
        <v>268</v>
      </c>
      <c r="K30" s="61">
        <v>2</v>
      </c>
      <c r="L30" s="44" t="s">
        <v>31</v>
      </c>
      <c r="M30" s="44" t="s">
        <v>32</v>
      </c>
      <c r="N30" s="20" t="str">
        <f t="shared" ref="N30" si="9">IF(AND(L30="Rara Vez",M30="Insignificante"),("BAJA"),IF(AND(L30="Rara Vez",M30="Menor"),("BAJA"),IF(AND(L30="Rara Vez",M30="Moderado"),("MODERADA"),IF(AND(L30="Rara Vez",M30="Mayor"),("ALTA"),IF(AND(L30="Improbable",M30="Insignificante"),("BAJA"),IF(AND(L30="Improbable",M30="Menor"),("BAJA"),IF(AND(L30="Improbable",M30="Moderado"),("MODERADA"),IF(AND(L30="Improbable",M30="Mayor"),("ALTA"),IF(AND(L30="Posible",M30="Insignificante"),("BAJA"),IF(AND(L30="Posible",M30="Menor"),("MODERADA"),IF(AND(L30="Posible",M30="Moderado"),("ALTA"),IF(AND(L30="Posible",M30="Mayor"),("EXTREMA"),IF(AND(L30="Probable",M30="Insignificante"),("MODERADA"),IF(AND(L30="Probable",M30="Menor"),("ALTA"),IF(AND(L30="Probable",M30="Moderado"),("ALTA"),IF(AND(L30="Probable",M30="Mayor"),("EXTREMA"),IF(AND(L30="Casi Seguro",M30="Insignificante"),("ALTA"),IF(AND(L30="Casi Seguro",M30="Menor"),("ALTA"),IF(AND(L30="Casi Seguro",M30="Moderado"),("EXTREMA"),IF(AND(L30="Casi Seguro",M30="Mayor"),("EXTREMA"),IF(M30="Catastrófico","EXTREMA","VALORAR")))))))))))))))))))))</f>
        <v>BAJA</v>
      </c>
      <c r="O30" s="16" t="s">
        <v>304</v>
      </c>
      <c r="P30" s="19" t="s">
        <v>111</v>
      </c>
      <c r="Q30" s="19" t="s">
        <v>46</v>
      </c>
      <c r="R30" s="22" t="s">
        <v>290</v>
      </c>
      <c r="S30" s="70" t="s">
        <v>385</v>
      </c>
      <c r="T30" s="30" t="s">
        <v>383</v>
      </c>
      <c r="U30" s="31" t="s">
        <v>383</v>
      </c>
      <c r="V30" s="31" t="s">
        <v>383</v>
      </c>
      <c r="W30" s="71">
        <v>43951</v>
      </c>
      <c r="X30" s="18"/>
    </row>
    <row r="31" spans="1:24" s="11" customFormat="1" ht="121.5" customHeight="1" thickTop="1" x14ac:dyDescent="0.3">
      <c r="A31" s="89" t="s">
        <v>316</v>
      </c>
      <c r="B31" s="90" t="s">
        <v>317</v>
      </c>
      <c r="C31" s="42" t="s">
        <v>166</v>
      </c>
      <c r="D31" s="55" t="s">
        <v>91</v>
      </c>
      <c r="E31" s="55" t="s">
        <v>321</v>
      </c>
      <c r="F31" s="44" t="s">
        <v>25</v>
      </c>
      <c r="G31" s="44" t="s">
        <v>30</v>
      </c>
      <c r="H31" s="34" t="str">
        <f t="shared" ref="H31:H38" si="10">IF(AND(F31="Rara Vez",G31="Insignificante"),("BAJA"),IF(AND(F31="Rara Vez",G31="Menor"),("BAJA"),IF(AND(F31="Rara Vez",G31="Moderado"),("MODERADA"),IF(AND(F31="Rara Vez",G31="Mayor"),("ALTA"),IF(AND(F31="Improbable",G31="Insignificante"),("BAJA"),IF(AND(F31="Improbable",G31="Menor"),("BAJA"),IF(AND(F31="Improbable",G31="Moderado"),("MODERADA"),IF(AND(F31="Improbable",G31="Mayor"),("ALTA"),IF(AND(F31="Posible",G31="Insignificante"),("BAJA"),IF(AND(F31="Posible",G31="Menor"),("MODERADA"),IF(AND(F31="Posible",G31="Moderado"),("ALTA"),IF(AND(F31="Posible",G31="Mayor"),("EXTREMA"),IF(AND(F31="Probable",G31="Insignificante"),("MODERADA"),IF(AND(F31="Probable",G31="Menor"),("ALTA"),IF(AND(F31="Probable",G31="Moderado"),("ALTA"),IF(AND(F31="Probable",G31="Mayor"),("EXTREMA"),IF(AND(F31="Casi Seguro",G31="Insignificante"),("ALTA"),IF(AND(F31="Casi Seguro",G31="Menor"),("ALTA"),IF(AND(F31="Casi Seguro",G31="Moderado"),("EXTREMA"),IF(AND(F31="Casi Seguro",G31="Mayor"),("EXTREMA"),IF(G31="Catastrófico","EXTREMA","VALORAR")))))))))))))))))))))</f>
        <v>ALTA</v>
      </c>
      <c r="I31" s="46" t="s">
        <v>113</v>
      </c>
      <c r="J31" s="44" t="s">
        <v>268</v>
      </c>
      <c r="K31" s="61">
        <v>2</v>
      </c>
      <c r="L31" s="44" t="s">
        <v>29</v>
      </c>
      <c r="M31" s="44" t="s">
        <v>32</v>
      </c>
      <c r="N31" s="20" t="str">
        <f t="shared" ref="N31:N35" si="11">IF(AND(L31="Rara Vez",M31="Insignificante"),("BAJA"),IF(AND(L31="Rara Vez",M31="Menor"),("BAJA"),IF(AND(L31="Rara Vez",M31="Moderado"),("MODERADA"),IF(AND(L31="Rara Vez",M31="Mayor"),("ALTA"),IF(AND(L31="Improbable",M31="Insignificante"),("BAJA"),IF(AND(L31="Improbable",M31="Menor"),("BAJA"),IF(AND(L31="Improbable",M31="Moderado"),("MODERADA"),IF(AND(L31="Improbable",M31="Mayor"),("ALTA"),IF(AND(L31="Posible",M31="Insignificante"),("BAJA"),IF(AND(L31="Posible",M31="Menor"),("MODERADA"),IF(AND(L31="Posible",M31="Moderado"),("ALTA"),IF(AND(L31="Posible",M31="Mayor"),("EXTREMA"),IF(AND(L31="Probable",M31="Insignificante"),("MODERADA"),IF(AND(L31="Probable",M31="Menor"),("ALTA"),IF(AND(L31="Probable",M31="Moderado"),("ALTA"),IF(AND(L31="Probable",M31="Mayor"),("EXTREMA"),IF(AND(L31="Casi Seguro",M31="Insignificante"),("ALTA"),IF(AND(L31="Casi Seguro",M31="Menor"),("ALTA"),IF(AND(L31="Casi Seguro",M31="Moderado"),("EXTREMA"),IF(AND(L31="Casi Seguro",M31="Mayor"),("EXTREMA"),IF(M31="Catastrófico","EXTREMA","VALORAR")))))))))))))))))))))</f>
        <v>BAJA</v>
      </c>
      <c r="O31" s="16" t="s">
        <v>304</v>
      </c>
      <c r="P31" s="41" t="s">
        <v>114</v>
      </c>
      <c r="Q31" s="41" t="s">
        <v>115</v>
      </c>
      <c r="R31" s="30" t="s">
        <v>291</v>
      </c>
      <c r="S31" s="30" t="s">
        <v>386</v>
      </c>
      <c r="T31" s="30" t="s">
        <v>387</v>
      </c>
      <c r="U31" s="30" t="s">
        <v>388</v>
      </c>
      <c r="V31" s="30" t="s">
        <v>389</v>
      </c>
      <c r="W31" s="71">
        <v>43951</v>
      </c>
      <c r="X31" s="18"/>
    </row>
    <row r="32" spans="1:24" s="11" customFormat="1" ht="121.5" customHeight="1" x14ac:dyDescent="0.3">
      <c r="A32" s="89"/>
      <c r="B32" s="90"/>
      <c r="C32" s="42" t="s">
        <v>92</v>
      </c>
      <c r="D32" s="55" t="s">
        <v>93</v>
      </c>
      <c r="E32" s="55" t="s">
        <v>94</v>
      </c>
      <c r="F32" s="44" t="s">
        <v>31</v>
      </c>
      <c r="G32" s="44" t="s">
        <v>26</v>
      </c>
      <c r="H32" s="34" t="str">
        <f t="shared" si="10"/>
        <v>ALTA</v>
      </c>
      <c r="I32" s="46" t="s">
        <v>116</v>
      </c>
      <c r="J32" s="44" t="s">
        <v>268</v>
      </c>
      <c r="K32" s="61">
        <v>2</v>
      </c>
      <c r="L32" s="44" t="s">
        <v>31</v>
      </c>
      <c r="M32" s="44" t="s">
        <v>30</v>
      </c>
      <c r="N32" s="20" t="str">
        <f t="shared" si="11"/>
        <v>BAJA</v>
      </c>
      <c r="O32" s="16" t="s">
        <v>304</v>
      </c>
      <c r="P32" s="41" t="s">
        <v>117</v>
      </c>
      <c r="Q32" s="41" t="s">
        <v>118</v>
      </c>
      <c r="R32" s="30" t="s">
        <v>291</v>
      </c>
      <c r="S32" s="51" t="s">
        <v>390</v>
      </c>
      <c r="T32" s="51" t="s">
        <v>391</v>
      </c>
      <c r="U32" s="51" t="s">
        <v>392</v>
      </c>
      <c r="V32" s="51" t="s">
        <v>393</v>
      </c>
      <c r="W32" s="71">
        <v>43951</v>
      </c>
      <c r="X32" s="18"/>
    </row>
    <row r="33" spans="1:24" s="11" customFormat="1" ht="121.5" customHeight="1" x14ac:dyDescent="0.3">
      <c r="A33" s="89"/>
      <c r="B33" s="90"/>
      <c r="C33" s="42" t="s">
        <v>95</v>
      </c>
      <c r="D33" s="55" t="s">
        <v>93</v>
      </c>
      <c r="E33" s="55" t="s">
        <v>96</v>
      </c>
      <c r="F33" s="44" t="s">
        <v>31</v>
      </c>
      <c r="G33" s="44" t="s">
        <v>28</v>
      </c>
      <c r="H33" s="34" t="str">
        <f t="shared" si="10"/>
        <v>MODERADA</v>
      </c>
      <c r="I33" s="46" t="s">
        <v>119</v>
      </c>
      <c r="J33" s="44" t="s">
        <v>268</v>
      </c>
      <c r="K33" s="61">
        <v>2</v>
      </c>
      <c r="L33" s="44" t="s">
        <v>31</v>
      </c>
      <c r="M33" s="44" t="s">
        <v>32</v>
      </c>
      <c r="N33" s="20" t="str">
        <f t="shared" si="11"/>
        <v>BAJA</v>
      </c>
      <c r="O33" s="16" t="s">
        <v>304</v>
      </c>
      <c r="P33" s="41" t="s">
        <v>120</v>
      </c>
      <c r="Q33" s="41" t="s">
        <v>121</v>
      </c>
      <c r="R33" s="30" t="s">
        <v>291</v>
      </c>
      <c r="S33" s="51" t="s">
        <v>394</v>
      </c>
      <c r="T33" s="51" t="s">
        <v>395</v>
      </c>
      <c r="U33" s="51" t="s">
        <v>396</v>
      </c>
      <c r="V33" s="51" t="s">
        <v>397</v>
      </c>
      <c r="W33" s="71">
        <v>43951</v>
      </c>
      <c r="X33" s="18"/>
    </row>
    <row r="34" spans="1:24" s="11" customFormat="1" ht="174.75" customHeight="1" x14ac:dyDescent="0.3">
      <c r="A34" s="89"/>
      <c r="B34" s="90"/>
      <c r="C34" s="42" t="s">
        <v>97</v>
      </c>
      <c r="D34" s="55" t="s">
        <v>98</v>
      </c>
      <c r="E34" s="55" t="s">
        <v>99</v>
      </c>
      <c r="F34" s="44" t="s">
        <v>27</v>
      </c>
      <c r="G34" s="44" t="s">
        <v>28</v>
      </c>
      <c r="H34" s="34" t="str">
        <f t="shared" si="10"/>
        <v>ALTA</v>
      </c>
      <c r="I34" s="46" t="s">
        <v>122</v>
      </c>
      <c r="J34" s="44" t="s">
        <v>268</v>
      </c>
      <c r="K34" s="61">
        <v>2</v>
      </c>
      <c r="L34" s="44" t="s">
        <v>31</v>
      </c>
      <c r="M34" s="44" t="s">
        <v>32</v>
      </c>
      <c r="N34" s="20" t="str">
        <f t="shared" si="11"/>
        <v>BAJA</v>
      </c>
      <c r="O34" s="16" t="s">
        <v>304</v>
      </c>
      <c r="P34" s="41" t="s">
        <v>123</v>
      </c>
      <c r="Q34" s="41" t="s">
        <v>124</v>
      </c>
      <c r="R34" s="30" t="s">
        <v>291</v>
      </c>
      <c r="S34" s="30" t="s">
        <v>468</v>
      </c>
      <c r="T34" s="30" t="s">
        <v>398</v>
      </c>
      <c r="U34" s="30" t="s">
        <v>383</v>
      </c>
      <c r="V34" s="30" t="s">
        <v>399</v>
      </c>
      <c r="W34" s="71">
        <v>43951</v>
      </c>
      <c r="X34" s="18"/>
    </row>
    <row r="35" spans="1:24" s="11" customFormat="1" ht="159" customHeight="1" x14ac:dyDescent="0.3">
      <c r="A35" s="89"/>
      <c r="B35" s="90"/>
      <c r="C35" s="42" t="s">
        <v>100</v>
      </c>
      <c r="D35" s="55" t="s">
        <v>106</v>
      </c>
      <c r="E35" s="55" t="s">
        <v>101</v>
      </c>
      <c r="F35" s="44" t="s">
        <v>29</v>
      </c>
      <c r="G35" s="44" t="s">
        <v>28</v>
      </c>
      <c r="H35" s="34" t="str">
        <f t="shared" si="10"/>
        <v>MODERADA</v>
      </c>
      <c r="I35" s="46" t="s">
        <v>125</v>
      </c>
      <c r="J35" s="44" t="s">
        <v>268</v>
      </c>
      <c r="K35" s="61">
        <v>2</v>
      </c>
      <c r="L35" s="44" t="s">
        <v>31</v>
      </c>
      <c r="M35" s="44" t="s">
        <v>32</v>
      </c>
      <c r="N35" s="20" t="str">
        <f t="shared" si="11"/>
        <v>BAJA</v>
      </c>
      <c r="O35" s="16" t="s">
        <v>304</v>
      </c>
      <c r="P35" s="41" t="s">
        <v>126</v>
      </c>
      <c r="Q35" s="41" t="s">
        <v>124</v>
      </c>
      <c r="R35" s="30" t="s">
        <v>291</v>
      </c>
      <c r="S35" s="30" t="s">
        <v>400</v>
      </c>
      <c r="T35" s="30" t="s">
        <v>401</v>
      </c>
      <c r="U35" s="30" t="s">
        <v>383</v>
      </c>
      <c r="V35" s="30" t="s">
        <v>402</v>
      </c>
      <c r="W35" s="71">
        <v>43951</v>
      </c>
      <c r="X35" s="18"/>
    </row>
    <row r="36" spans="1:24" s="11" customFormat="1" ht="121.5" customHeight="1" x14ac:dyDescent="0.3">
      <c r="A36" s="89"/>
      <c r="B36" s="90"/>
      <c r="C36" s="42" t="s">
        <v>102</v>
      </c>
      <c r="D36" s="55" t="s">
        <v>103</v>
      </c>
      <c r="E36" s="55" t="s">
        <v>104</v>
      </c>
      <c r="F36" s="44" t="s">
        <v>27</v>
      </c>
      <c r="G36" s="44" t="s">
        <v>30</v>
      </c>
      <c r="H36" s="34" t="str">
        <f t="shared" si="10"/>
        <v>MODERADA</v>
      </c>
      <c r="I36" s="46" t="s">
        <v>127</v>
      </c>
      <c r="J36" s="44" t="s">
        <v>268</v>
      </c>
      <c r="K36" s="61">
        <v>2</v>
      </c>
      <c r="L36" s="44" t="s">
        <v>31</v>
      </c>
      <c r="M36" s="44" t="s">
        <v>32</v>
      </c>
      <c r="N36" s="20" t="str">
        <f t="shared" ref="N36:N38" si="12">IF(AND(L36="Rara Vez",M36="Insignificante"),("BAJA"),IF(AND(L36="Rara Vez",M36="Menor"),("BAJA"),IF(AND(L36="Rara Vez",M36="Moderado"),("MODERADA"),IF(AND(L36="Rara Vez",M36="Mayor"),("ALTA"),IF(AND(L36="Improbable",M36="Insignificante"),("BAJA"),IF(AND(L36="Improbable",M36="Menor"),("BAJA"),IF(AND(L36="Improbable",M36="Moderado"),("MODERADA"),IF(AND(L36="Improbable",M36="Mayor"),("ALTA"),IF(AND(L36="Posible",M36="Insignificante"),("BAJA"),IF(AND(L36="Posible",M36="Menor"),("MODERADA"),IF(AND(L36="Posible",M36="Moderado"),("ALTA"),IF(AND(L36="Posible",M36="Mayor"),("EXTREMA"),IF(AND(L36="Probable",M36="Insignificante"),("MODERADA"),IF(AND(L36="Probable",M36="Menor"),("ALTA"),IF(AND(L36="Probable",M36="Moderado"),("ALTA"),IF(AND(L36="Probable",M36="Mayor"),("EXTREMA"),IF(AND(L36="Casi Seguro",M36="Insignificante"),("ALTA"),IF(AND(L36="Casi Seguro",M36="Menor"),("ALTA"),IF(AND(L36="Casi Seguro",M36="Moderado"),("EXTREMA"),IF(AND(L36="Casi Seguro",M36="Mayor"),("EXTREMA"),IF(M36="Catastrófico","EXTREMA","VALORAR")))))))))))))))))))))</f>
        <v>BAJA</v>
      </c>
      <c r="O36" s="16" t="s">
        <v>304</v>
      </c>
      <c r="P36" s="41" t="s">
        <v>128</v>
      </c>
      <c r="Q36" s="41" t="s">
        <v>129</v>
      </c>
      <c r="R36" s="30" t="s">
        <v>291</v>
      </c>
      <c r="S36" s="30" t="s">
        <v>403</v>
      </c>
      <c r="T36" s="30" t="s">
        <v>404</v>
      </c>
      <c r="U36" s="30" t="s">
        <v>405</v>
      </c>
      <c r="V36" s="30" t="s">
        <v>383</v>
      </c>
      <c r="W36" s="71">
        <v>43951</v>
      </c>
      <c r="X36" s="18"/>
    </row>
    <row r="37" spans="1:24" s="11" customFormat="1" ht="121.5" customHeight="1" x14ac:dyDescent="0.3">
      <c r="A37" s="89"/>
      <c r="B37" s="90"/>
      <c r="C37" s="42" t="s">
        <v>154</v>
      </c>
      <c r="D37" s="55" t="s">
        <v>155</v>
      </c>
      <c r="E37" s="55" t="s">
        <v>156</v>
      </c>
      <c r="F37" s="44" t="s">
        <v>27</v>
      </c>
      <c r="G37" s="44" t="s">
        <v>30</v>
      </c>
      <c r="H37" s="34" t="str">
        <f t="shared" si="10"/>
        <v>MODERADA</v>
      </c>
      <c r="I37" s="46" t="s">
        <v>157</v>
      </c>
      <c r="J37" s="44" t="s">
        <v>268</v>
      </c>
      <c r="K37" s="61">
        <v>2</v>
      </c>
      <c r="L37" s="44" t="s">
        <v>31</v>
      </c>
      <c r="M37" s="44" t="s">
        <v>32</v>
      </c>
      <c r="N37" s="20" t="str">
        <f t="shared" si="12"/>
        <v>BAJA</v>
      </c>
      <c r="O37" s="16" t="s">
        <v>304</v>
      </c>
      <c r="P37" s="41" t="s">
        <v>158</v>
      </c>
      <c r="Q37" s="41" t="s">
        <v>159</v>
      </c>
      <c r="R37" s="30" t="s">
        <v>291</v>
      </c>
      <c r="S37" s="72" t="s">
        <v>406</v>
      </c>
      <c r="T37" s="72" t="s">
        <v>159</v>
      </c>
      <c r="U37" s="52" t="s">
        <v>407</v>
      </c>
      <c r="V37" s="30" t="s">
        <v>383</v>
      </c>
      <c r="W37" s="71">
        <v>43951</v>
      </c>
      <c r="X37" s="18"/>
    </row>
    <row r="38" spans="1:24" s="11" customFormat="1" ht="121.5" customHeight="1" thickBot="1" x14ac:dyDescent="0.35">
      <c r="A38" s="89"/>
      <c r="B38" s="90"/>
      <c r="C38" s="42" t="s">
        <v>160</v>
      </c>
      <c r="D38" s="55" t="s">
        <v>161</v>
      </c>
      <c r="E38" s="55" t="s">
        <v>162</v>
      </c>
      <c r="F38" s="44" t="s">
        <v>25</v>
      </c>
      <c r="G38" s="44" t="s">
        <v>28</v>
      </c>
      <c r="H38" s="34" t="str">
        <f t="shared" si="10"/>
        <v>ALTA</v>
      </c>
      <c r="I38" s="46" t="s">
        <v>163</v>
      </c>
      <c r="J38" s="44" t="s">
        <v>268</v>
      </c>
      <c r="K38" s="61">
        <v>2</v>
      </c>
      <c r="L38" s="44" t="s">
        <v>29</v>
      </c>
      <c r="M38" s="44" t="s">
        <v>32</v>
      </c>
      <c r="N38" s="20" t="str">
        <f t="shared" si="12"/>
        <v>BAJA</v>
      </c>
      <c r="O38" s="16" t="s">
        <v>304</v>
      </c>
      <c r="P38" s="41" t="s">
        <v>164</v>
      </c>
      <c r="Q38" s="41" t="s">
        <v>165</v>
      </c>
      <c r="R38" s="30" t="s">
        <v>291</v>
      </c>
      <c r="S38" s="52" t="s">
        <v>408</v>
      </c>
      <c r="T38" s="73" t="s">
        <v>409</v>
      </c>
      <c r="U38" s="30" t="s">
        <v>383</v>
      </c>
      <c r="V38" s="30" t="s">
        <v>383</v>
      </c>
      <c r="W38" s="71">
        <v>43951</v>
      </c>
      <c r="X38" s="18"/>
    </row>
    <row r="39" spans="1:24" s="11" customFormat="1" ht="291.75" customHeight="1" thickTop="1" x14ac:dyDescent="0.3">
      <c r="A39" s="100" t="s">
        <v>322</v>
      </c>
      <c r="B39" s="102" t="s">
        <v>14</v>
      </c>
      <c r="C39" s="42" t="s">
        <v>167</v>
      </c>
      <c r="D39" s="54" t="s">
        <v>168</v>
      </c>
      <c r="E39" s="54" t="s">
        <v>169</v>
      </c>
      <c r="F39" s="44" t="s">
        <v>29</v>
      </c>
      <c r="G39" s="44" t="s">
        <v>30</v>
      </c>
      <c r="H39" s="34" t="str">
        <f t="shared" ref="H39:H53" si="13">IF(AND(F39="Rara Vez",G39="Insignificante"),("BAJA"),IF(AND(F39="Rara Vez",G39="Menor"),("BAJA"),IF(AND(F39="Rara Vez",G39="Moderado"),("MODERADA"),IF(AND(F39="Rara Vez",G39="Mayor"),("ALTA"),IF(AND(F39="Improbable",G39="Insignificante"),("BAJA"),IF(AND(F39="Improbable",G39="Menor"),("BAJA"),IF(AND(F39="Improbable",G39="Moderado"),("MODERADA"),IF(AND(F39="Improbable",G39="Mayor"),("ALTA"),IF(AND(F39="Posible",G39="Insignificante"),("BAJA"),IF(AND(F39="Posible",G39="Menor"),("MODERADA"),IF(AND(F39="Posible",G39="Moderado"),("ALTA"),IF(AND(F39="Posible",G39="Mayor"),("EXTREMA"),IF(AND(F39="Probable",G39="Insignificante"),("MODERADA"),IF(AND(F39="Probable",G39="Menor"),("ALTA"),IF(AND(F39="Probable",G39="Moderado"),("ALTA"),IF(AND(F39="Probable",G39="Mayor"),("EXTREMA"),IF(AND(F39="Casi Seguro",G39="Insignificante"),("ALTA"),IF(AND(F39="Casi Seguro",G39="Menor"),("ALTA"),IF(AND(F39="Casi Seguro",G39="Moderado"),("EXTREMA"),IF(AND(F39="Casi Seguro",G39="Mayor"),("EXTREMA"),IF(G39="Catastrófico","EXTREMA","VALORAR")))))))))))))))))))))</f>
        <v>BAJA</v>
      </c>
      <c r="I39" s="41" t="s">
        <v>176</v>
      </c>
      <c r="J39" s="44" t="s">
        <v>268</v>
      </c>
      <c r="K39" s="61">
        <v>2</v>
      </c>
      <c r="L39" s="44" t="s">
        <v>31</v>
      </c>
      <c r="M39" s="44" t="s">
        <v>32</v>
      </c>
      <c r="N39" s="20" t="str">
        <f t="shared" si="0"/>
        <v>BAJA</v>
      </c>
      <c r="O39" s="16" t="s">
        <v>304</v>
      </c>
      <c r="P39" s="41" t="s">
        <v>177</v>
      </c>
      <c r="Q39" s="41" t="s">
        <v>178</v>
      </c>
      <c r="R39" s="30" t="s">
        <v>292</v>
      </c>
      <c r="S39" s="74" t="s">
        <v>445</v>
      </c>
      <c r="T39" s="74" t="s">
        <v>446</v>
      </c>
      <c r="U39" s="74" t="s">
        <v>383</v>
      </c>
      <c r="V39" s="74" t="s">
        <v>447</v>
      </c>
      <c r="W39" s="71">
        <v>43951</v>
      </c>
      <c r="X39" s="18"/>
    </row>
    <row r="40" spans="1:24" s="11" customFormat="1" ht="232.5" customHeight="1" x14ac:dyDescent="0.3">
      <c r="A40" s="101"/>
      <c r="B40" s="102"/>
      <c r="C40" s="42" t="s">
        <v>170</v>
      </c>
      <c r="D40" s="54" t="s">
        <v>171</v>
      </c>
      <c r="E40" s="54" t="s">
        <v>172</v>
      </c>
      <c r="F40" s="44" t="s">
        <v>24</v>
      </c>
      <c r="G40" s="44" t="s">
        <v>28</v>
      </c>
      <c r="H40" s="34" t="str">
        <f t="shared" ref="H40" si="14">IF(AND(F40="Rara Vez",G40="Insignificante"),("BAJA"),IF(AND(F40="Rara Vez",G40="Menor"),("BAJA"),IF(AND(F40="Rara Vez",G40="Moderado"),("MODERADA"),IF(AND(F40="Rara Vez",G40="Mayor"),("ALTA"),IF(AND(F40="Improbable",G40="Insignificante"),("BAJA"),IF(AND(F40="Improbable",G40="Menor"),("BAJA"),IF(AND(F40="Improbable",G40="Moderado"),("MODERADA"),IF(AND(F40="Improbable",G40="Mayor"),("ALTA"),IF(AND(F40="Posible",G40="Insignificante"),("BAJA"),IF(AND(F40="Posible",G40="Menor"),("MODERADA"),IF(AND(F40="Posible",G40="Moderado"),("ALTA"),IF(AND(F40="Posible",G40="Mayor"),("EXTREMA"),IF(AND(F40="Probable",G40="Insignificante"),("MODERADA"),IF(AND(F40="Probable",G40="Menor"),("ALTA"),IF(AND(F40="Probable",G40="Moderado"),("ALTA"),IF(AND(F40="Probable",G40="Mayor"),("EXTREMA"),IF(AND(F40="Casi Seguro",G40="Insignificante"),("ALTA"),IF(AND(F40="Casi Seguro",G40="Menor"),("ALTA"),IF(AND(F40="Casi Seguro",G40="Moderado"),("EXTREMA"),IF(AND(F40="Casi Seguro",G40="Mayor"),("EXTREMA"),IF(G40="Catastrófico","EXTREMA","VALORAR")))))))))))))))))))))</f>
        <v>EXTREMA</v>
      </c>
      <c r="I40" s="41" t="s">
        <v>181</v>
      </c>
      <c r="J40" s="44" t="s">
        <v>268</v>
      </c>
      <c r="K40" s="61">
        <v>2</v>
      </c>
      <c r="L40" s="44" t="s">
        <v>27</v>
      </c>
      <c r="M40" s="44" t="s">
        <v>32</v>
      </c>
      <c r="N40" s="20" t="str">
        <f t="shared" ref="N40" si="15">IF(AND(L40="Rara Vez",M40="Insignificante"),("BAJA"),IF(AND(L40="Rara Vez",M40="Menor"),("BAJA"),IF(AND(L40="Rara Vez",M40="Moderado"),("MODERADA"),IF(AND(L40="Rara Vez",M40="Mayor"),("ALTA"),IF(AND(L40="Improbable",M40="Insignificante"),("BAJA"),IF(AND(L40="Improbable",M40="Menor"),("BAJA"),IF(AND(L40="Improbable",M40="Moderado"),("MODERADA"),IF(AND(L40="Improbable",M40="Mayor"),("ALTA"),IF(AND(L40="Posible",M40="Insignificante"),("BAJA"),IF(AND(L40="Posible",M40="Menor"),("MODERADA"),IF(AND(L40="Posible",M40="Moderado"),("ALTA"),IF(AND(L40="Posible",M40="Mayor"),("EXTREMA"),IF(AND(L40="Probable",M40="Insignificante"),("MODERADA"),IF(AND(L40="Probable",M40="Menor"),("ALTA"),IF(AND(L40="Probable",M40="Moderado"),("ALTA"),IF(AND(L40="Probable",M40="Mayor"),("EXTREMA"),IF(AND(L40="Casi Seguro",M40="Insignificante"),("ALTA"),IF(AND(L40="Casi Seguro",M40="Menor"),("ALTA"),IF(AND(L40="Casi Seguro",M40="Moderado"),("EXTREMA"),IF(AND(L40="Casi Seguro",M40="Mayor"),("EXTREMA"),IF(M40="Catastrófico","EXTREMA","VALORAR")))))))))))))))))))))</f>
        <v>BAJA</v>
      </c>
      <c r="O40" s="16" t="s">
        <v>304</v>
      </c>
      <c r="P40" s="41" t="s">
        <v>179</v>
      </c>
      <c r="Q40" s="41" t="s">
        <v>180</v>
      </c>
      <c r="R40" s="30" t="s">
        <v>292</v>
      </c>
      <c r="S40" s="74" t="s">
        <v>448</v>
      </c>
      <c r="T40" s="74" t="s">
        <v>449</v>
      </c>
      <c r="U40" s="74" t="s">
        <v>383</v>
      </c>
      <c r="V40" s="74" t="s">
        <v>450</v>
      </c>
      <c r="W40" s="71">
        <v>43951</v>
      </c>
      <c r="X40" s="18"/>
    </row>
    <row r="41" spans="1:24" s="11" customFormat="1" ht="121.5" customHeight="1" x14ac:dyDescent="0.3">
      <c r="A41" s="101"/>
      <c r="B41" s="102"/>
      <c r="C41" s="42" t="s">
        <v>173</v>
      </c>
      <c r="D41" s="55" t="s">
        <v>174</v>
      </c>
      <c r="E41" s="54" t="s">
        <v>175</v>
      </c>
      <c r="F41" s="44" t="s">
        <v>31</v>
      </c>
      <c r="G41" s="44" t="s">
        <v>32</v>
      </c>
      <c r="H41" s="34" t="str">
        <f t="shared" si="13"/>
        <v>BAJA</v>
      </c>
      <c r="I41" s="46" t="s">
        <v>184</v>
      </c>
      <c r="J41" s="44" t="s">
        <v>268</v>
      </c>
      <c r="K41" s="61">
        <v>2</v>
      </c>
      <c r="L41" s="44" t="s">
        <v>31</v>
      </c>
      <c r="M41" s="44" t="s">
        <v>32</v>
      </c>
      <c r="N41" s="20" t="str">
        <f t="shared" si="0"/>
        <v>BAJA</v>
      </c>
      <c r="O41" s="16" t="s">
        <v>304</v>
      </c>
      <c r="P41" s="41" t="s">
        <v>182</v>
      </c>
      <c r="Q41" s="41" t="s">
        <v>183</v>
      </c>
      <c r="R41" s="30" t="s">
        <v>292</v>
      </c>
      <c r="S41" s="74" t="s">
        <v>451</v>
      </c>
      <c r="T41" s="74" t="s">
        <v>452</v>
      </c>
      <c r="U41" s="74" t="s">
        <v>383</v>
      </c>
      <c r="V41" s="74" t="s">
        <v>453</v>
      </c>
      <c r="W41" s="71">
        <v>43951</v>
      </c>
      <c r="X41" s="18"/>
    </row>
    <row r="42" spans="1:24" s="11" customFormat="1" ht="203.25" customHeight="1" thickBot="1" x14ac:dyDescent="0.35">
      <c r="A42" s="65" t="s">
        <v>323</v>
      </c>
      <c r="B42" s="50" t="s">
        <v>324</v>
      </c>
      <c r="C42" s="42" t="s">
        <v>147</v>
      </c>
      <c r="D42" s="54" t="s">
        <v>148</v>
      </c>
      <c r="E42" s="54" t="s">
        <v>149</v>
      </c>
      <c r="F42" s="44" t="s">
        <v>31</v>
      </c>
      <c r="G42" s="44" t="s">
        <v>28</v>
      </c>
      <c r="H42" s="34" t="str">
        <f>IF(AND(F42="Rara Vez",G42="Insignificante"),("BAJA"),IF(AND(F42="Rara Vez",G42="Menor"),("BAJA"),IF(AND(F42="Rara Vez",G42="Moderado"),("MODERADA"),IF(AND(F42="Rara Vez",G42="Mayor"),("ALTA"),IF(AND(F42="Improbable",G42="Insignificante"),("BAJA"),IF(AND(F42="Improbable",G42="Menor"),("BAJA"),IF(AND(F42="Improbable",G42="Moderado"),("MODERADA"),IF(AND(F42="Improbable",G42="Mayor"),("ALTA"),IF(AND(F42="Posible",G42="Insignificante"),("BAJA"),IF(AND(F42="Posible",G42="Menor"),("MODERADA"),IF(AND(F42="Posible",G42="Moderado"),("ALTA"),IF(AND(F42="Posible",G42="Mayor"),("EXTREMA"),IF(AND(F42="Probable",G42="Insignificante"),("MODERADA"),IF(AND(F42="Probable",G42="Menor"),("ALTA"),IF(AND(F42="Probable",G42="Moderado"),("ALTA"),IF(AND(F42="Probable",G42="Mayor"),("EXTREMA"),IF(AND(F42="Casi Seguro",G42="Insignificante"),("ALTA"),IF(AND(F42="Casi Seguro",G42="Menor"),("ALTA"),IF(AND(F42="Casi Seguro",G42="Moderado"),("EXTREMA"),IF(AND(F42="Casi Seguro",G42="Mayor"),("EXTREMA"),IF(G42="Catastrófico","EXTREMA","VALORAR")))))))))))))))))))))</f>
        <v>MODERADA</v>
      </c>
      <c r="I42" s="46" t="s">
        <v>150</v>
      </c>
      <c r="J42" s="44" t="s">
        <v>268</v>
      </c>
      <c r="K42" s="61">
        <v>2</v>
      </c>
      <c r="L42" s="44" t="s">
        <v>31</v>
      </c>
      <c r="M42" s="44" t="s">
        <v>32</v>
      </c>
      <c r="N42" s="20" t="str">
        <f>IF(AND(L42="Rara Vez",M42="Insignificante"),("BAJA"),IF(AND(L42="Rara Vez",M42="Menor"),("BAJA"),IF(AND(L42="Rara Vez",M42="Moderado"),("MODERADA"),IF(AND(L42="Rara Vez",M42="Mayor"),("ALTA"),IF(AND(L42="Improbable",M42="Insignificante"),("BAJA"),IF(AND(L42="Improbable",M42="Menor"),("BAJA"),IF(AND(L42="Improbable",M42="Moderado"),("MODERADA"),IF(AND(L42="Improbable",M42="Mayor"),("ALTA"),IF(AND(L42="Posible",M42="Insignificante"),("BAJA"),IF(AND(L42="Posible",M42="Menor"),("MODERADA"),IF(AND(L42="Posible",M42="Moderado"),("ALTA"),IF(AND(L42="Posible",M42="Mayor"),("EXTREMA"),IF(AND(L42="Probable",M42="Insignificante"),("MODERADA"),IF(AND(L42="Probable",M42="Menor"),("ALTA"),IF(AND(L42="Probable",M42="Moderado"),("ALTA"),IF(AND(L42="Probable",M42="Mayor"),("EXTREMA"),IF(AND(L42="Casi Seguro",M42="Insignificante"),("ALTA"),IF(AND(L42="Casi Seguro",M42="Menor"),("ALTA"),IF(AND(L42="Casi Seguro",M42="Moderado"),("EXTREMA"),IF(AND(L42="Casi Seguro",M42="Mayor"),("EXTREMA"),IF(M42="Catastrófico","EXTREMA","VALORAR")))))))))))))))))))))</f>
        <v>BAJA</v>
      </c>
      <c r="O42" s="16" t="s">
        <v>304</v>
      </c>
      <c r="P42" s="41" t="s">
        <v>151</v>
      </c>
      <c r="Q42" s="41" t="s">
        <v>152</v>
      </c>
      <c r="R42" s="30" t="s">
        <v>291</v>
      </c>
      <c r="S42" s="52" t="s">
        <v>410</v>
      </c>
      <c r="T42" s="52" t="s">
        <v>411</v>
      </c>
      <c r="U42" s="52" t="s">
        <v>412</v>
      </c>
      <c r="V42" s="30" t="s">
        <v>413</v>
      </c>
      <c r="W42" s="71">
        <v>43951</v>
      </c>
      <c r="X42" s="18"/>
    </row>
    <row r="43" spans="1:24" s="11" customFormat="1" ht="121.5" customHeight="1" thickTop="1" x14ac:dyDescent="0.3">
      <c r="A43" s="103" t="s">
        <v>325</v>
      </c>
      <c r="B43" s="93" t="s">
        <v>4</v>
      </c>
      <c r="C43" s="42" t="s">
        <v>130</v>
      </c>
      <c r="D43" s="54" t="s">
        <v>131</v>
      </c>
      <c r="E43" s="57" t="s">
        <v>132</v>
      </c>
      <c r="F43" s="44" t="s">
        <v>31</v>
      </c>
      <c r="G43" s="44" t="s">
        <v>30</v>
      </c>
      <c r="H43" s="34" t="str">
        <f t="shared" si="13"/>
        <v>BAJA</v>
      </c>
      <c r="I43" s="46" t="s">
        <v>133</v>
      </c>
      <c r="J43" s="44" t="s">
        <v>268</v>
      </c>
      <c r="K43" s="61">
        <v>2</v>
      </c>
      <c r="L43" s="44" t="s">
        <v>31</v>
      </c>
      <c r="M43" s="44" t="s">
        <v>32</v>
      </c>
      <c r="N43" s="20" t="str">
        <f t="shared" si="0"/>
        <v>BAJA</v>
      </c>
      <c r="O43" s="16" t="s">
        <v>304</v>
      </c>
      <c r="P43" s="41" t="s">
        <v>134</v>
      </c>
      <c r="Q43" s="41" t="s">
        <v>46</v>
      </c>
      <c r="R43" s="52" t="s">
        <v>291</v>
      </c>
      <c r="S43" s="52" t="s">
        <v>414</v>
      </c>
      <c r="T43" s="52" t="s">
        <v>415</v>
      </c>
      <c r="U43" s="52" t="s">
        <v>383</v>
      </c>
      <c r="V43" s="52" t="s">
        <v>383</v>
      </c>
      <c r="W43" s="71">
        <v>43951</v>
      </c>
      <c r="X43" s="18"/>
    </row>
    <row r="44" spans="1:24" s="11" customFormat="1" ht="165" x14ac:dyDescent="0.3">
      <c r="A44" s="104"/>
      <c r="B44" s="93"/>
      <c r="C44" s="42" t="s">
        <v>146</v>
      </c>
      <c r="D44" s="57" t="s">
        <v>135</v>
      </c>
      <c r="E44" s="57" t="s">
        <v>136</v>
      </c>
      <c r="F44" s="44" t="s">
        <v>31</v>
      </c>
      <c r="G44" s="44" t="s">
        <v>32</v>
      </c>
      <c r="H44" s="34" t="str">
        <f t="shared" ref="H44" si="16">IF(AND(F44="Rara Vez",G44="Insignificante"),("BAJA"),IF(AND(F44="Rara Vez",G44="Menor"),("BAJA"),IF(AND(F44="Rara Vez",G44="Moderado"),("MODERADA"),IF(AND(F44="Rara Vez",G44="Mayor"),("ALTA"),IF(AND(F44="Improbable",G44="Insignificante"),("BAJA"),IF(AND(F44="Improbable",G44="Menor"),("BAJA"),IF(AND(F44="Improbable",G44="Moderado"),("MODERADA"),IF(AND(F44="Improbable",G44="Mayor"),("ALTA"),IF(AND(F44="Posible",G44="Insignificante"),("BAJA"),IF(AND(F44="Posible",G44="Menor"),("MODERADA"),IF(AND(F44="Posible",G44="Moderado"),("ALTA"),IF(AND(F44="Posible",G44="Mayor"),("EXTREMA"),IF(AND(F44="Probable",G44="Insignificante"),("MODERADA"),IF(AND(F44="Probable",G44="Menor"),("ALTA"),IF(AND(F44="Probable",G44="Moderado"),("ALTA"),IF(AND(F44="Probable",G44="Mayor"),("EXTREMA"),IF(AND(F44="Casi Seguro",G44="Insignificante"),("ALTA"),IF(AND(F44="Casi Seguro",G44="Menor"),("ALTA"),IF(AND(F44="Casi Seguro",G44="Moderado"),("EXTREMA"),IF(AND(F44="Casi Seguro",G44="Mayor"),("EXTREMA"),IF(G44="Catastrófico","EXTREMA","VALORAR")))))))))))))))))))))</f>
        <v>BAJA</v>
      </c>
      <c r="I44" s="46" t="s">
        <v>137</v>
      </c>
      <c r="J44" s="44" t="s">
        <v>268</v>
      </c>
      <c r="K44" s="61">
        <v>2</v>
      </c>
      <c r="L44" s="44" t="s">
        <v>31</v>
      </c>
      <c r="M44" s="44" t="s">
        <v>32</v>
      </c>
      <c r="N44" s="20" t="str">
        <f t="shared" ref="N44" si="17">IF(AND(L44="Rara Vez",M44="Insignificante"),("BAJA"),IF(AND(L44="Rara Vez",M44="Menor"),("BAJA"),IF(AND(L44="Rara Vez",M44="Moderado"),("MODERADA"),IF(AND(L44="Rara Vez",M44="Mayor"),("ALTA"),IF(AND(L44="Improbable",M44="Insignificante"),("BAJA"),IF(AND(L44="Improbable",M44="Menor"),("BAJA"),IF(AND(L44="Improbable",M44="Moderado"),("MODERADA"),IF(AND(L44="Improbable",M44="Mayor"),("ALTA"),IF(AND(L44="Posible",M44="Insignificante"),("BAJA"),IF(AND(L44="Posible",M44="Menor"),("MODERADA"),IF(AND(L44="Posible",M44="Moderado"),("ALTA"),IF(AND(L44="Posible",M44="Mayor"),("EXTREMA"),IF(AND(L44="Probable",M44="Insignificante"),("MODERADA"),IF(AND(L44="Probable",M44="Menor"),("ALTA"),IF(AND(L44="Probable",M44="Moderado"),("ALTA"),IF(AND(L44="Probable",M44="Mayor"),("EXTREMA"),IF(AND(L44="Casi Seguro",M44="Insignificante"),("ALTA"),IF(AND(L44="Casi Seguro",M44="Menor"),("ALTA"),IF(AND(L44="Casi Seguro",M44="Moderado"),("EXTREMA"),IF(AND(L44="Casi Seguro",M44="Mayor"),("EXTREMA"),IF(M44="Catastrófico","EXTREMA","VALORAR")))))))))))))))))))))</f>
        <v>BAJA</v>
      </c>
      <c r="O44" s="16" t="s">
        <v>304</v>
      </c>
      <c r="P44" s="41" t="s">
        <v>138</v>
      </c>
      <c r="Q44" s="41" t="s">
        <v>139</v>
      </c>
      <c r="R44" s="52" t="s">
        <v>291</v>
      </c>
      <c r="S44" s="52" t="s">
        <v>416</v>
      </c>
      <c r="T44" s="52" t="s">
        <v>417</v>
      </c>
      <c r="U44" s="52" t="s">
        <v>383</v>
      </c>
      <c r="V44" s="52" t="s">
        <v>418</v>
      </c>
      <c r="W44" s="71">
        <v>43951</v>
      </c>
      <c r="X44" s="18"/>
    </row>
    <row r="45" spans="1:24" s="11" customFormat="1" ht="171" customHeight="1" thickBot="1" x14ac:dyDescent="0.35">
      <c r="A45" s="104"/>
      <c r="B45" s="93"/>
      <c r="C45" s="42" t="s">
        <v>142</v>
      </c>
      <c r="D45" s="57" t="s">
        <v>143</v>
      </c>
      <c r="E45" s="57" t="s">
        <v>144</v>
      </c>
      <c r="F45" s="44" t="s">
        <v>24</v>
      </c>
      <c r="G45" s="44" t="s">
        <v>32</v>
      </c>
      <c r="H45" s="34" t="str">
        <f t="shared" si="13"/>
        <v>ALTA</v>
      </c>
      <c r="I45" s="46" t="s">
        <v>145</v>
      </c>
      <c r="J45" s="44" t="s">
        <v>268</v>
      </c>
      <c r="K45" s="61">
        <v>2</v>
      </c>
      <c r="L45" s="44" t="s">
        <v>27</v>
      </c>
      <c r="M45" s="44" t="s">
        <v>32</v>
      </c>
      <c r="N45" s="20" t="str">
        <f t="shared" si="0"/>
        <v>BAJA</v>
      </c>
      <c r="O45" s="16" t="s">
        <v>304</v>
      </c>
      <c r="P45" s="41" t="s">
        <v>140</v>
      </c>
      <c r="Q45" s="41" t="s">
        <v>141</v>
      </c>
      <c r="R45" s="52" t="s">
        <v>291</v>
      </c>
      <c r="S45" s="52" t="s">
        <v>419</v>
      </c>
      <c r="T45" s="52" t="s">
        <v>420</v>
      </c>
      <c r="U45" s="52" t="s">
        <v>383</v>
      </c>
      <c r="V45" s="52" t="s">
        <v>421</v>
      </c>
      <c r="W45" s="71">
        <v>43951</v>
      </c>
      <c r="X45" s="18"/>
    </row>
    <row r="46" spans="1:24" s="11" customFormat="1" ht="121.5" customHeight="1" thickTop="1" x14ac:dyDescent="0.3">
      <c r="A46" s="105" t="s">
        <v>326</v>
      </c>
      <c r="B46" s="97" t="s">
        <v>5</v>
      </c>
      <c r="C46" s="42" t="s">
        <v>57</v>
      </c>
      <c r="D46" s="54" t="s">
        <v>58</v>
      </c>
      <c r="E46" s="54" t="s">
        <v>59</v>
      </c>
      <c r="F46" s="44" t="s">
        <v>25</v>
      </c>
      <c r="G46" s="44" t="s">
        <v>30</v>
      </c>
      <c r="H46" s="34" t="str">
        <f t="shared" ref="H46" si="18">IF(AND(F46="Rara Vez",G46="Insignificante"),("BAJA"),IF(AND(F46="Rara Vez",G46="Menor"),("BAJA"),IF(AND(F46="Rara Vez",G46="Moderado"),("MODERADA"),IF(AND(F46="Rara Vez",G46="Mayor"),("ALTA"),IF(AND(F46="Improbable",G46="Insignificante"),("BAJA"),IF(AND(F46="Improbable",G46="Menor"),("BAJA"),IF(AND(F46="Improbable",G46="Moderado"),("MODERADA"),IF(AND(F46="Improbable",G46="Mayor"),("ALTA"),IF(AND(F46="Posible",G46="Insignificante"),("BAJA"),IF(AND(F46="Posible",G46="Menor"),("MODERADA"),IF(AND(F46="Posible",G46="Moderado"),("ALTA"),IF(AND(F46="Posible",G46="Mayor"),("EXTREMA"),IF(AND(F46="Probable",G46="Insignificante"),("MODERADA"),IF(AND(F46="Probable",G46="Menor"),("ALTA"),IF(AND(F46="Probable",G46="Moderado"),("ALTA"),IF(AND(F46="Probable",G46="Mayor"),("EXTREMA"),IF(AND(F46="Casi Seguro",G46="Insignificante"),("ALTA"),IF(AND(F46="Casi Seguro",G46="Menor"),("ALTA"),IF(AND(F46="Casi Seguro",G46="Moderado"),("EXTREMA"),IF(AND(F46="Casi Seguro",G46="Mayor"),("EXTREMA"),IF(G46="Catastrófico","EXTREMA","VALORAR")))))))))))))))))))))</f>
        <v>ALTA</v>
      </c>
      <c r="I46" s="46" t="s">
        <v>66</v>
      </c>
      <c r="J46" s="44" t="s">
        <v>268</v>
      </c>
      <c r="K46" s="61">
        <v>2</v>
      </c>
      <c r="L46" s="44" t="s">
        <v>29</v>
      </c>
      <c r="M46" s="44" t="s">
        <v>32</v>
      </c>
      <c r="N46" s="20" t="str">
        <f t="shared" ref="N46" si="19">IF(AND(L46="Rara Vez",M46="Insignificante"),("BAJA"),IF(AND(L46="Rara Vez",M46="Menor"),("BAJA"),IF(AND(L46="Rara Vez",M46="Moderado"),("MODERADA"),IF(AND(L46="Rara Vez",M46="Mayor"),("ALTA"),IF(AND(L46="Improbable",M46="Insignificante"),("BAJA"),IF(AND(L46="Improbable",M46="Menor"),("BAJA"),IF(AND(L46="Improbable",M46="Moderado"),("MODERADA"),IF(AND(L46="Improbable",M46="Mayor"),("ALTA"),IF(AND(L46="Posible",M46="Insignificante"),("BAJA"),IF(AND(L46="Posible",M46="Menor"),("MODERADA"),IF(AND(L46="Posible",M46="Moderado"),("ALTA"),IF(AND(L46="Posible",M46="Mayor"),("EXTREMA"),IF(AND(L46="Probable",M46="Insignificante"),("MODERADA"),IF(AND(L46="Probable",M46="Menor"),("ALTA"),IF(AND(L46="Probable",M46="Moderado"),("ALTA"),IF(AND(L46="Probable",M46="Mayor"),("EXTREMA"),IF(AND(L46="Casi Seguro",M46="Insignificante"),("ALTA"),IF(AND(L46="Casi Seguro",M46="Menor"),("ALTA"),IF(AND(L46="Casi Seguro",M46="Moderado"),("EXTREMA"),IF(AND(L46="Casi Seguro",M46="Mayor"),("EXTREMA"),IF(M46="Catastrófico","EXTREMA","VALORAR")))))))))))))))))))))</f>
        <v>BAJA</v>
      </c>
      <c r="O46" s="16" t="s">
        <v>304</v>
      </c>
      <c r="P46" s="41" t="s">
        <v>67</v>
      </c>
      <c r="Q46" s="41" t="s">
        <v>68</v>
      </c>
      <c r="R46" s="30" t="s">
        <v>291</v>
      </c>
      <c r="S46" s="30" t="s">
        <v>422</v>
      </c>
      <c r="T46" s="30" t="s">
        <v>423</v>
      </c>
      <c r="U46" s="74" t="s">
        <v>424</v>
      </c>
      <c r="V46" s="52" t="s">
        <v>383</v>
      </c>
      <c r="W46" s="71">
        <v>43951</v>
      </c>
      <c r="X46" s="18"/>
    </row>
    <row r="47" spans="1:24" s="11" customFormat="1" ht="126" customHeight="1" x14ac:dyDescent="0.3">
      <c r="A47" s="106"/>
      <c r="B47" s="98"/>
      <c r="C47" s="42" t="s">
        <v>60</v>
      </c>
      <c r="D47" s="54" t="s">
        <v>61</v>
      </c>
      <c r="E47" s="54" t="s">
        <v>62</v>
      </c>
      <c r="F47" s="44" t="s">
        <v>24</v>
      </c>
      <c r="G47" s="44" t="s">
        <v>30</v>
      </c>
      <c r="H47" s="34" t="str">
        <f t="shared" ref="H47" si="20">IF(AND(F47="Rara Vez",G47="Insignificante"),("BAJA"),IF(AND(F47="Rara Vez",G47="Menor"),("BAJA"),IF(AND(F47="Rara Vez",G47="Moderado"),("MODERADA"),IF(AND(F47="Rara Vez",G47="Mayor"),("ALTA"),IF(AND(F47="Improbable",G47="Insignificante"),("BAJA"),IF(AND(F47="Improbable",G47="Menor"),("BAJA"),IF(AND(F47="Improbable",G47="Moderado"),("MODERADA"),IF(AND(F47="Improbable",G47="Mayor"),("ALTA"),IF(AND(F47="Posible",G47="Insignificante"),("BAJA"),IF(AND(F47="Posible",G47="Menor"),("MODERADA"),IF(AND(F47="Posible",G47="Moderado"),("ALTA"),IF(AND(F47="Posible",G47="Mayor"),("EXTREMA"),IF(AND(F47="Probable",G47="Insignificante"),("MODERADA"),IF(AND(F47="Probable",G47="Menor"),("ALTA"),IF(AND(F47="Probable",G47="Moderado"),("ALTA"),IF(AND(F47="Probable",G47="Mayor"),("EXTREMA"),IF(AND(F47="Casi Seguro",G47="Insignificante"),("ALTA"),IF(AND(F47="Casi Seguro",G47="Menor"),("ALTA"),IF(AND(F47="Casi Seguro",G47="Moderado"),("EXTREMA"),IF(AND(F47="Casi Seguro",G47="Mayor"),("EXTREMA"),IF(G47="Catastrófico","EXTREMA","VALORAR")))))))))))))))))))))</f>
        <v>ALTA</v>
      </c>
      <c r="I47" s="46" t="s">
        <v>69</v>
      </c>
      <c r="J47" s="44" t="s">
        <v>268</v>
      </c>
      <c r="K47" s="61">
        <v>2</v>
      </c>
      <c r="L47" s="44" t="s">
        <v>27</v>
      </c>
      <c r="M47" s="44" t="s">
        <v>32</v>
      </c>
      <c r="N47" s="20" t="str">
        <f t="shared" ref="N47" si="21">IF(AND(L47="Rara Vez",M47="Insignificante"),("BAJA"),IF(AND(L47="Rara Vez",M47="Menor"),("BAJA"),IF(AND(L47="Rara Vez",M47="Moderado"),("MODERADA"),IF(AND(L47="Rara Vez",M47="Mayor"),("ALTA"),IF(AND(L47="Improbable",M47="Insignificante"),("BAJA"),IF(AND(L47="Improbable",M47="Menor"),("BAJA"),IF(AND(L47="Improbable",M47="Moderado"),("MODERADA"),IF(AND(L47="Improbable",M47="Mayor"),("ALTA"),IF(AND(L47="Posible",M47="Insignificante"),("BAJA"),IF(AND(L47="Posible",M47="Menor"),("MODERADA"),IF(AND(L47="Posible",M47="Moderado"),("ALTA"),IF(AND(L47="Posible",M47="Mayor"),("EXTREMA"),IF(AND(L47="Probable",M47="Insignificante"),("MODERADA"),IF(AND(L47="Probable",M47="Menor"),("ALTA"),IF(AND(L47="Probable",M47="Moderado"),("ALTA"),IF(AND(L47="Probable",M47="Mayor"),("EXTREMA"),IF(AND(L47="Casi Seguro",M47="Insignificante"),("ALTA"),IF(AND(L47="Casi Seguro",M47="Menor"),("ALTA"),IF(AND(L47="Casi Seguro",M47="Moderado"),("EXTREMA"),IF(AND(L47="Casi Seguro",M47="Mayor"),("EXTREMA"),IF(M47="Catastrófico","EXTREMA","VALORAR")))))))))))))))))))))</f>
        <v>BAJA</v>
      </c>
      <c r="O47" s="16" t="s">
        <v>304</v>
      </c>
      <c r="P47" s="41" t="s">
        <v>70</v>
      </c>
      <c r="Q47" s="41" t="s">
        <v>71</v>
      </c>
      <c r="R47" s="30" t="s">
        <v>291</v>
      </c>
      <c r="S47" s="30" t="s">
        <v>425</v>
      </c>
      <c r="T47" s="30" t="s">
        <v>426</v>
      </c>
      <c r="U47" s="30" t="s">
        <v>427</v>
      </c>
      <c r="V47" s="52" t="s">
        <v>383</v>
      </c>
      <c r="W47" s="71">
        <v>43951</v>
      </c>
      <c r="X47" s="18"/>
    </row>
    <row r="48" spans="1:24" s="11" customFormat="1" ht="243.75" customHeight="1" thickBot="1" x14ac:dyDescent="0.35">
      <c r="A48" s="107"/>
      <c r="B48" s="99"/>
      <c r="C48" s="42" t="s">
        <v>63</v>
      </c>
      <c r="D48" s="54" t="s">
        <v>64</v>
      </c>
      <c r="E48" s="54" t="s">
        <v>65</v>
      </c>
      <c r="F48" s="44" t="s">
        <v>27</v>
      </c>
      <c r="G48" s="44" t="s">
        <v>28</v>
      </c>
      <c r="H48" s="34" t="str">
        <f t="shared" si="13"/>
        <v>ALTA</v>
      </c>
      <c r="I48" s="46" t="s">
        <v>72</v>
      </c>
      <c r="J48" s="44" t="s">
        <v>268</v>
      </c>
      <c r="K48" s="61">
        <v>2</v>
      </c>
      <c r="L48" s="44" t="s">
        <v>31</v>
      </c>
      <c r="M48" s="44" t="s">
        <v>32</v>
      </c>
      <c r="N48" s="20" t="str">
        <f t="shared" si="0"/>
        <v>BAJA</v>
      </c>
      <c r="O48" s="16" t="s">
        <v>304</v>
      </c>
      <c r="P48" s="41" t="s">
        <v>74</v>
      </c>
      <c r="Q48" s="41" t="s">
        <v>73</v>
      </c>
      <c r="R48" s="30" t="s">
        <v>291</v>
      </c>
      <c r="S48" s="75" t="s">
        <v>428</v>
      </c>
      <c r="T48" s="30" t="s">
        <v>429</v>
      </c>
      <c r="U48" s="74" t="s">
        <v>424</v>
      </c>
      <c r="V48" s="52" t="s">
        <v>383</v>
      </c>
      <c r="W48" s="71">
        <v>43951</v>
      </c>
      <c r="X48" s="18"/>
    </row>
    <row r="49" spans="1:24" s="11" customFormat="1" ht="121.5" customHeight="1" thickTop="1" x14ac:dyDescent="0.3">
      <c r="A49" s="94" t="s">
        <v>327</v>
      </c>
      <c r="B49" s="97" t="s">
        <v>329</v>
      </c>
      <c r="C49" s="42" t="s">
        <v>33</v>
      </c>
      <c r="D49" s="55" t="s">
        <v>34</v>
      </c>
      <c r="E49" s="55" t="s">
        <v>35</v>
      </c>
      <c r="F49" s="44" t="s">
        <v>27</v>
      </c>
      <c r="G49" s="44" t="s">
        <v>30</v>
      </c>
      <c r="H49" s="34" t="str">
        <f t="shared" ref="H49:H51" si="22">IF(AND(F49="Rara Vez",G49="Insignificante"),("BAJA"),IF(AND(F49="Rara Vez",G49="Menor"),("BAJA"),IF(AND(F49="Rara Vez",G49="Moderado"),("MODERADA"),IF(AND(F49="Rara Vez",G49="Mayor"),("ALTA"),IF(AND(F49="Improbable",G49="Insignificante"),("BAJA"),IF(AND(F49="Improbable",G49="Menor"),("BAJA"),IF(AND(F49="Improbable",G49="Moderado"),("MODERADA"),IF(AND(F49="Improbable",G49="Mayor"),("ALTA"),IF(AND(F49="Posible",G49="Insignificante"),("BAJA"),IF(AND(F49="Posible",G49="Menor"),("MODERADA"),IF(AND(F49="Posible",G49="Moderado"),("ALTA"),IF(AND(F49="Posible",G49="Mayor"),("EXTREMA"),IF(AND(F49="Probable",G49="Insignificante"),("MODERADA"),IF(AND(F49="Probable",G49="Menor"),("ALTA"),IF(AND(F49="Probable",G49="Moderado"),("ALTA"),IF(AND(F49="Probable",G49="Mayor"),("EXTREMA"),IF(AND(F49="Casi Seguro",G49="Insignificante"),("ALTA"),IF(AND(F49="Casi Seguro",G49="Menor"),("ALTA"),IF(AND(F49="Casi Seguro",G49="Moderado"),("EXTREMA"),IF(AND(F49="Casi Seguro",G49="Mayor"),("EXTREMA"),IF(G49="Catastrófico","EXTREMA","VALORAR")))))))))))))))))))))</f>
        <v>MODERADA</v>
      </c>
      <c r="I49" s="50" t="s">
        <v>45</v>
      </c>
      <c r="J49" s="44" t="s">
        <v>268</v>
      </c>
      <c r="K49" s="61">
        <v>2</v>
      </c>
      <c r="L49" s="44" t="s">
        <v>29</v>
      </c>
      <c r="M49" s="44" t="s">
        <v>32</v>
      </c>
      <c r="N49" s="20" t="str">
        <f t="shared" ref="N49:N51" si="23">IF(AND(L49="Rara Vez",M49="Insignificante"),("BAJA"),IF(AND(L49="Rara Vez",M49="Menor"),("BAJA"),IF(AND(L49="Rara Vez",M49="Moderado"),("MODERADA"),IF(AND(L49="Rara Vez",M49="Mayor"),("ALTA"),IF(AND(L49="Improbable",M49="Insignificante"),("BAJA"),IF(AND(L49="Improbable",M49="Menor"),("BAJA"),IF(AND(L49="Improbable",M49="Moderado"),("MODERADA"),IF(AND(L49="Improbable",M49="Mayor"),("ALTA"),IF(AND(L49="Posible",M49="Insignificante"),("BAJA"),IF(AND(L49="Posible",M49="Menor"),("MODERADA"),IF(AND(L49="Posible",M49="Moderado"),("ALTA"),IF(AND(L49="Posible",M49="Mayor"),("EXTREMA"),IF(AND(L49="Probable",M49="Insignificante"),("MODERADA"),IF(AND(L49="Probable",M49="Menor"),("ALTA"),IF(AND(L49="Probable",M49="Moderado"),("ALTA"),IF(AND(L49="Probable",M49="Mayor"),("EXTREMA"),IF(AND(L49="Casi Seguro",M49="Insignificante"),("ALTA"),IF(AND(L49="Casi Seguro",M49="Menor"),("ALTA"),IF(AND(L49="Casi Seguro",M49="Moderado"),("EXTREMA"),IF(AND(L49="Casi Seguro",M49="Mayor"),("EXTREMA"),IF(M49="Catastrófico","EXTREMA","VALORAR")))))))))))))))))))))</f>
        <v>BAJA</v>
      </c>
      <c r="O49" s="16" t="s">
        <v>304</v>
      </c>
      <c r="P49" s="41" t="s">
        <v>45</v>
      </c>
      <c r="Q49" s="41" t="s">
        <v>46</v>
      </c>
      <c r="R49" s="30" t="s">
        <v>293</v>
      </c>
      <c r="S49" s="85" t="s">
        <v>430</v>
      </c>
      <c r="T49" s="85" t="s">
        <v>431</v>
      </c>
      <c r="U49" s="85" t="s">
        <v>383</v>
      </c>
      <c r="V49" s="85" t="s">
        <v>431</v>
      </c>
      <c r="W49" s="86">
        <v>43951</v>
      </c>
      <c r="X49" s="18"/>
    </row>
    <row r="50" spans="1:24" s="11" customFormat="1" ht="121.5" customHeight="1" x14ac:dyDescent="0.3">
      <c r="A50" s="95"/>
      <c r="B50" s="98"/>
      <c r="C50" s="42" t="s">
        <v>36</v>
      </c>
      <c r="D50" s="55" t="s">
        <v>37</v>
      </c>
      <c r="E50" s="55" t="s">
        <v>38</v>
      </c>
      <c r="F50" s="44" t="s">
        <v>27</v>
      </c>
      <c r="G50" s="44" t="s">
        <v>30</v>
      </c>
      <c r="H50" s="34" t="str">
        <f t="shared" si="22"/>
        <v>MODERADA</v>
      </c>
      <c r="I50" s="50" t="s">
        <v>47</v>
      </c>
      <c r="J50" s="44" t="s">
        <v>268</v>
      </c>
      <c r="K50" s="61">
        <v>2</v>
      </c>
      <c r="L50" s="44" t="s">
        <v>29</v>
      </c>
      <c r="M50" s="44" t="s">
        <v>32</v>
      </c>
      <c r="N50" s="20" t="str">
        <f t="shared" si="23"/>
        <v>BAJA</v>
      </c>
      <c r="O50" s="16" t="s">
        <v>304</v>
      </c>
      <c r="P50" s="41" t="s">
        <v>48</v>
      </c>
      <c r="Q50" s="41" t="s">
        <v>46</v>
      </c>
      <c r="R50" s="30" t="s">
        <v>293</v>
      </c>
      <c r="S50" s="83"/>
      <c r="T50" s="83"/>
      <c r="U50" s="83"/>
      <c r="V50" s="83"/>
      <c r="W50" s="87"/>
      <c r="X50" s="18"/>
    </row>
    <row r="51" spans="1:24" s="11" customFormat="1" ht="121.5" customHeight="1" x14ac:dyDescent="0.3">
      <c r="A51" s="95"/>
      <c r="B51" s="98"/>
      <c r="C51" s="42" t="s">
        <v>39</v>
      </c>
      <c r="D51" s="55" t="s">
        <v>40</v>
      </c>
      <c r="E51" s="55" t="s">
        <v>41</v>
      </c>
      <c r="F51" s="44" t="s">
        <v>27</v>
      </c>
      <c r="G51" s="44" t="s">
        <v>28</v>
      </c>
      <c r="H51" s="34" t="str">
        <f t="shared" si="22"/>
        <v>ALTA</v>
      </c>
      <c r="I51" s="50" t="s">
        <v>51</v>
      </c>
      <c r="J51" s="44" t="s">
        <v>268</v>
      </c>
      <c r="K51" s="61">
        <v>2</v>
      </c>
      <c r="L51" s="44" t="s">
        <v>31</v>
      </c>
      <c r="M51" s="44" t="s">
        <v>32</v>
      </c>
      <c r="N51" s="20" t="str">
        <f t="shared" si="23"/>
        <v>BAJA</v>
      </c>
      <c r="O51" s="16" t="s">
        <v>304</v>
      </c>
      <c r="P51" s="41" t="s">
        <v>49</v>
      </c>
      <c r="Q51" s="41" t="s">
        <v>50</v>
      </c>
      <c r="R51" s="30" t="s">
        <v>293</v>
      </c>
      <c r="S51" s="69" t="s">
        <v>432</v>
      </c>
      <c r="T51" s="76" t="s">
        <v>433</v>
      </c>
      <c r="U51" s="30" t="s">
        <v>383</v>
      </c>
      <c r="V51" s="76" t="s">
        <v>433</v>
      </c>
      <c r="W51" s="82">
        <v>43951</v>
      </c>
      <c r="X51" s="18"/>
    </row>
    <row r="52" spans="1:24" s="11" customFormat="1" ht="121.5" customHeight="1" thickBot="1" x14ac:dyDescent="0.35">
      <c r="A52" s="96"/>
      <c r="B52" s="99"/>
      <c r="C52" s="42" t="s">
        <v>42</v>
      </c>
      <c r="D52" s="55" t="s">
        <v>43</v>
      </c>
      <c r="E52" s="55" t="s">
        <v>44</v>
      </c>
      <c r="F52" s="44" t="s">
        <v>25</v>
      </c>
      <c r="G52" s="44" t="s">
        <v>30</v>
      </c>
      <c r="H52" s="34" t="str">
        <f t="shared" si="13"/>
        <v>ALTA</v>
      </c>
      <c r="I52" s="50" t="s">
        <v>52</v>
      </c>
      <c r="J52" s="44" t="s">
        <v>268</v>
      </c>
      <c r="K52" s="61">
        <v>2</v>
      </c>
      <c r="L52" s="44" t="s">
        <v>29</v>
      </c>
      <c r="M52" s="44" t="s">
        <v>32</v>
      </c>
      <c r="N52" s="20" t="str">
        <f t="shared" si="0"/>
        <v>BAJA</v>
      </c>
      <c r="O52" s="16" t="s">
        <v>304</v>
      </c>
      <c r="P52" s="41" t="s">
        <v>53</v>
      </c>
      <c r="Q52" s="41" t="s">
        <v>46</v>
      </c>
      <c r="R52" s="30" t="s">
        <v>293</v>
      </c>
      <c r="S52" s="30" t="s">
        <v>434</v>
      </c>
      <c r="T52" s="77" t="s">
        <v>433</v>
      </c>
      <c r="U52" s="30" t="s">
        <v>383</v>
      </c>
      <c r="V52" s="77" t="s">
        <v>433</v>
      </c>
      <c r="W52" s="83"/>
      <c r="X52" s="18"/>
    </row>
    <row r="53" spans="1:24" ht="185.25" customHeight="1" thickTop="1" x14ac:dyDescent="0.3">
      <c r="A53" s="66" t="s">
        <v>328</v>
      </c>
      <c r="B53" s="50" t="s">
        <v>330</v>
      </c>
      <c r="C53" s="42" t="s">
        <v>191</v>
      </c>
      <c r="D53" s="54" t="s">
        <v>192</v>
      </c>
      <c r="E53" s="54" t="s">
        <v>193</v>
      </c>
      <c r="F53" s="44" t="s">
        <v>29</v>
      </c>
      <c r="G53" s="44" t="s">
        <v>28</v>
      </c>
      <c r="H53" s="34" t="str">
        <f t="shared" si="13"/>
        <v>MODERADA</v>
      </c>
      <c r="I53" s="41" t="s">
        <v>297</v>
      </c>
      <c r="J53" s="44" t="s">
        <v>268</v>
      </c>
      <c r="K53" s="61">
        <v>2</v>
      </c>
      <c r="L53" s="44" t="s">
        <v>31</v>
      </c>
      <c r="M53" s="44" t="s">
        <v>32</v>
      </c>
      <c r="N53" s="20" t="str">
        <f t="shared" si="0"/>
        <v>BAJA</v>
      </c>
      <c r="O53" s="16" t="s">
        <v>304</v>
      </c>
      <c r="P53" s="23" t="s">
        <v>246</v>
      </c>
      <c r="Q53" s="21" t="s">
        <v>243</v>
      </c>
      <c r="R53" s="22" t="s">
        <v>287</v>
      </c>
      <c r="S53" s="22" t="s">
        <v>442</v>
      </c>
      <c r="T53" s="22" t="s">
        <v>443</v>
      </c>
      <c r="U53" s="22" t="s">
        <v>383</v>
      </c>
      <c r="V53" s="77" t="s">
        <v>444</v>
      </c>
      <c r="W53" s="71">
        <v>43951</v>
      </c>
    </row>
    <row r="55" spans="1:24" ht="61.5" customHeight="1" x14ac:dyDescent="0.3">
      <c r="C55" s="3" t="s">
        <v>23</v>
      </c>
    </row>
    <row r="56" spans="1:24" x14ac:dyDescent="0.3">
      <c r="C56" s="2" t="s">
        <v>19</v>
      </c>
    </row>
    <row r="57" spans="1:24" x14ac:dyDescent="0.3">
      <c r="C57" s="2" t="s">
        <v>20</v>
      </c>
    </row>
    <row r="58" spans="1:24" x14ac:dyDescent="0.3">
      <c r="C58" s="2" t="s">
        <v>21</v>
      </c>
    </row>
    <row r="59" spans="1:24" x14ac:dyDescent="0.3">
      <c r="C59" s="2" t="s">
        <v>22</v>
      </c>
    </row>
    <row r="114" spans="16:16" x14ac:dyDescent="0.3">
      <c r="P114" s="2">
        <f>4572628/2</f>
        <v>2286314</v>
      </c>
    </row>
  </sheetData>
  <autoFilter ref="A5:X53"/>
  <mergeCells count="53">
    <mergeCell ref="S2:W2"/>
    <mergeCell ref="R3:R5"/>
    <mergeCell ref="W3:W5"/>
    <mergeCell ref="V3:V5"/>
    <mergeCell ref="U3:U5"/>
    <mergeCell ref="T3:T5"/>
    <mergeCell ref="S3:S5"/>
    <mergeCell ref="D3:D5"/>
    <mergeCell ref="A2:E2"/>
    <mergeCell ref="F2:Q2"/>
    <mergeCell ref="A3:A5"/>
    <mergeCell ref="B3:B5"/>
    <mergeCell ref="E3:E5"/>
    <mergeCell ref="F3:H3"/>
    <mergeCell ref="I3:Q3"/>
    <mergeCell ref="F4:H4"/>
    <mergeCell ref="I4:K4"/>
    <mergeCell ref="L4:N4"/>
    <mergeCell ref="O4:Q4"/>
    <mergeCell ref="A9:A10"/>
    <mergeCell ref="B9:B10"/>
    <mergeCell ref="A19:A21"/>
    <mergeCell ref="B19:B21"/>
    <mergeCell ref="C3:C5"/>
    <mergeCell ref="A24:A30"/>
    <mergeCell ref="B24:B30"/>
    <mergeCell ref="A11:A18"/>
    <mergeCell ref="B11:B18"/>
    <mergeCell ref="A22:A23"/>
    <mergeCell ref="B22:B23"/>
    <mergeCell ref="B49:B52"/>
    <mergeCell ref="A39:A41"/>
    <mergeCell ref="B39:B41"/>
    <mergeCell ref="A43:A45"/>
    <mergeCell ref="B43:B45"/>
    <mergeCell ref="A46:A48"/>
    <mergeCell ref="B46:B48"/>
    <mergeCell ref="W51:W52"/>
    <mergeCell ref="A1:I1"/>
    <mergeCell ref="S49:S50"/>
    <mergeCell ref="T49:T50"/>
    <mergeCell ref="U49:U50"/>
    <mergeCell ref="V49:V50"/>
    <mergeCell ref="W49:W50"/>
    <mergeCell ref="S12:S13"/>
    <mergeCell ref="T12:T13"/>
    <mergeCell ref="U12:U13"/>
    <mergeCell ref="V12:V13"/>
    <mergeCell ref="A31:A38"/>
    <mergeCell ref="B31:B38"/>
    <mergeCell ref="A6:A8"/>
    <mergeCell ref="B6:B8"/>
    <mergeCell ref="A49:A52"/>
  </mergeCells>
  <phoneticPr fontId="4" type="noConversion"/>
  <conditionalFormatting sqref="H52 H48 H45 N39 H6 H41:H43 N41:N43 N26 H26:H39 H8:H23 N6:N23">
    <cfRule type="containsText" dxfId="104" priority="116" operator="containsText" text="VALORAR">
      <formula>NOT(ISERROR(SEARCH("VALORAR",H6)))</formula>
    </cfRule>
    <cfRule type="containsText" dxfId="103" priority="141" operator="containsText" text="Extrema">
      <formula>NOT(ISERROR(SEARCH("Extrema",H6)))</formula>
    </cfRule>
    <cfRule type="containsText" dxfId="102" priority="148" operator="containsText" text="Alta">
      <formula>NOT(ISERROR(SEARCH("Alta",H6)))</formula>
    </cfRule>
    <cfRule type="containsText" dxfId="101" priority="149" operator="containsText" text="Moderada">
      <formula>NOT(ISERROR(SEARCH("Moderada",H6)))</formula>
    </cfRule>
    <cfRule type="containsText" dxfId="100" priority="150" operator="containsText" text="Baja">
      <formula>NOT(ISERROR(SEARCH("Baja",H6)))</formula>
    </cfRule>
  </conditionalFormatting>
  <conditionalFormatting sqref="N52 N48 N29 N31:N35 N45">
    <cfRule type="containsText" dxfId="99" priority="106" operator="containsText" text="VALORAR">
      <formula>NOT(ISERROR(SEARCH("VALORAR",N29)))</formula>
    </cfRule>
    <cfRule type="containsText" dxfId="98" priority="107" operator="containsText" text="Extrema">
      <formula>NOT(ISERROR(SEARCH("Extrema",N29)))</formula>
    </cfRule>
    <cfRule type="containsText" dxfId="97" priority="108" operator="containsText" text="Alta">
      <formula>NOT(ISERROR(SEARCH("Alta",N29)))</formula>
    </cfRule>
    <cfRule type="containsText" dxfId="96" priority="109" operator="containsText" text="Moderada">
      <formula>NOT(ISERROR(SEARCH("Moderada",N29)))</formula>
    </cfRule>
    <cfRule type="containsText" dxfId="95" priority="110" operator="containsText" text="Baja">
      <formula>NOT(ISERROR(SEARCH("Baja",N29)))</formula>
    </cfRule>
  </conditionalFormatting>
  <conditionalFormatting sqref="H49:H51">
    <cfRule type="containsText" dxfId="94" priority="101" operator="containsText" text="VALORAR">
      <formula>NOT(ISERROR(SEARCH("VALORAR",H49)))</formula>
    </cfRule>
    <cfRule type="containsText" dxfId="93" priority="102" operator="containsText" text="Extrema">
      <formula>NOT(ISERROR(SEARCH("Extrema",H49)))</formula>
    </cfRule>
    <cfRule type="containsText" dxfId="92" priority="103" operator="containsText" text="Alta">
      <formula>NOT(ISERROR(SEARCH("Alta",H49)))</formula>
    </cfRule>
    <cfRule type="containsText" dxfId="91" priority="104" operator="containsText" text="Moderada">
      <formula>NOT(ISERROR(SEARCH("Moderada",H49)))</formula>
    </cfRule>
    <cfRule type="containsText" dxfId="90" priority="105" operator="containsText" text="Baja">
      <formula>NOT(ISERROR(SEARCH("Baja",H49)))</formula>
    </cfRule>
  </conditionalFormatting>
  <conditionalFormatting sqref="N49:N51">
    <cfRule type="containsText" dxfId="89" priority="96" operator="containsText" text="VALORAR">
      <formula>NOT(ISERROR(SEARCH("VALORAR",N49)))</formula>
    </cfRule>
    <cfRule type="containsText" dxfId="88" priority="97" operator="containsText" text="Extrema">
      <formula>NOT(ISERROR(SEARCH("Extrema",N49)))</formula>
    </cfRule>
    <cfRule type="containsText" dxfId="87" priority="98" operator="containsText" text="Alta">
      <formula>NOT(ISERROR(SEARCH("Alta",N49)))</formula>
    </cfRule>
    <cfRule type="containsText" dxfId="86" priority="99" operator="containsText" text="Moderada">
      <formula>NOT(ISERROR(SEARCH("Moderada",N49)))</formula>
    </cfRule>
    <cfRule type="containsText" dxfId="85" priority="100" operator="containsText" text="Baja">
      <formula>NOT(ISERROR(SEARCH("Baja",N49)))</formula>
    </cfRule>
  </conditionalFormatting>
  <conditionalFormatting sqref="H47">
    <cfRule type="containsText" dxfId="84" priority="91" operator="containsText" text="VALORAR">
      <formula>NOT(ISERROR(SEARCH("VALORAR",H47)))</formula>
    </cfRule>
    <cfRule type="containsText" dxfId="83" priority="92" operator="containsText" text="Extrema">
      <formula>NOT(ISERROR(SEARCH("Extrema",H47)))</formula>
    </cfRule>
    <cfRule type="containsText" dxfId="82" priority="93" operator="containsText" text="Alta">
      <formula>NOT(ISERROR(SEARCH("Alta",H47)))</formula>
    </cfRule>
    <cfRule type="containsText" dxfId="81" priority="94" operator="containsText" text="Moderada">
      <formula>NOT(ISERROR(SEARCH("Moderada",H47)))</formula>
    </cfRule>
    <cfRule type="containsText" dxfId="80" priority="95" operator="containsText" text="Baja">
      <formula>NOT(ISERROR(SEARCH("Baja",H47)))</formula>
    </cfRule>
  </conditionalFormatting>
  <conditionalFormatting sqref="N47">
    <cfRule type="containsText" dxfId="79" priority="86" operator="containsText" text="VALORAR">
      <formula>NOT(ISERROR(SEARCH("VALORAR",N47)))</formula>
    </cfRule>
    <cfRule type="containsText" dxfId="78" priority="87" operator="containsText" text="Extrema">
      <formula>NOT(ISERROR(SEARCH("Extrema",N47)))</formula>
    </cfRule>
    <cfRule type="containsText" dxfId="77" priority="88" operator="containsText" text="Alta">
      <formula>NOT(ISERROR(SEARCH("Alta",N47)))</formula>
    </cfRule>
    <cfRule type="containsText" dxfId="76" priority="89" operator="containsText" text="Moderada">
      <formula>NOT(ISERROR(SEARCH("Moderada",N47)))</formula>
    </cfRule>
    <cfRule type="containsText" dxfId="75" priority="90" operator="containsText" text="Baja">
      <formula>NOT(ISERROR(SEARCH("Baja",N47)))</formula>
    </cfRule>
  </conditionalFormatting>
  <conditionalFormatting sqref="H46">
    <cfRule type="containsText" dxfId="74" priority="81" operator="containsText" text="VALORAR">
      <formula>NOT(ISERROR(SEARCH("VALORAR",H46)))</formula>
    </cfRule>
    <cfRule type="containsText" dxfId="73" priority="82" operator="containsText" text="Extrema">
      <formula>NOT(ISERROR(SEARCH("Extrema",H46)))</formula>
    </cfRule>
    <cfRule type="containsText" dxfId="72" priority="83" operator="containsText" text="Alta">
      <formula>NOT(ISERROR(SEARCH("Alta",H46)))</formula>
    </cfRule>
    <cfRule type="containsText" dxfId="71" priority="84" operator="containsText" text="Moderada">
      <formula>NOT(ISERROR(SEARCH("Moderada",H46)))</formula>
    </cfRule>
    <cfRule type="containsText" dxfId="70" priority="85" operator="containsText" text="Baja">
      <formula>NOT(ISERROR(SEARCH("Baja",H46)))</formula>
    </cfRule>
  </conditionalFormatting>
  <conditionalFormatting sqref="N46">
    <cfRule type="containsText" dxfId="69" priority="76" operator="containsText" text="VALORAR">
      <formula>NOT(ISERROR(SEARCH("VALORAR",N46)))</formula>
    </cfRule>
    <cfRule type="containsText" dxfId="68" priority="77" operator="containsText" text="Extrema">
      <formula>NOT(ISERROR(SEARCH("Extrema",N46)))</formula>
    </cfRule>
    <cfRule type="containsText" dxfId="67" priority="78" operator="containsText" text="Alta">
      <formula>NOT(ISERROR(SEARCH("Alta",N46)))</formula>
    </cfRule>
    <cfRule type="containsText" dxfId="66" priority="79" operator="containsText" text="Moderada">
      <formula>NOT(ISERROR(SEARCH("Moderada",N46)))</formula>
    </cfRule>
    <cfRule type="containsText" dxfId="65" priority="80" operator="containsText" text="Baja">
      <formula>NOT(ISERROR(SEARCH("Baja",N46)))</formula>
    </cfRule>
  </conditionalFormatting>
  <conditionalFormatting sqref="N27">
    <cfRule type="containsText" dxfId="64" priority="71" operator="containsText" text="VALORAR">
      <formula>NOT(ISERROR(SEARCH("VALORAR",N27)))</formula>
    </cfRule>
    <cfRule type="containsText" dxfId="63" priority="72" operator="containsText" text="Extrema">
      <formula>NOT(ISERROR(SEARCH("Extrema",N27)))</formula>
    </cfRule>
    <cfRule type="containsText" dxfId="62" priority="73" operator="containsText" text="Alta">
      <formula>NOT(ISERROR(SEARCH("Alta",N27)))</formula>
    </cfRule>
    <cfRule type="containsText" dxfId="61" priority="74" operator="containsText" text="Moderada">
      <formula>NOT(ISERROR(SEARCH("Moderada",N27)))</formula>
    </cfRule>
    <cfRule type="containsText" dxfId="60" priority="75" operator="containsText" text="Baja">
      <formula>NOT(ISERROR(SEARCH("Baja",N27)))</formula>
    </cfRule>
  </conditionalFormatting>
  <conditionalFormatting sqref="N28">
    <cfRule type="containsText" dxfId="59" priority="66" operator="containsText" text="VALORAR">
      <formula>NOT(ISERROR(SEARCH("VALORAR",N28)))</formula>
    </cfRule>
    <cfRule type="containsText" dxfId="58" priority="67" operator="containsText" text="Extrema">
      <formula>NOT(ISERROR(SEARCH("Extrema",N28)))</formula>
    </cfRule>
    <cfRule type="containsText" dxfId="57" priority="68" operator="containsText" text="Alta">
      <formula>NOT(ISERROR(SEARCH("Alta",N28)))</formula>
    </cfRule>
    <cfRule type="containsText" dxfId="56" priority="69" operator="containsText" text="Moderada">
      <formula>NOT(ISERROR(SEARCH("Moderada",N28)))</formula>
    </cfRule>
    <cfRule type="containsText" dxfId="55" priority="70" operator="containsText" text="Baja">
      <formula>NOT(ISERROR(SEARCH("Baja",N28)))</formula>
    </cfRule>
  </conditionalFormatting>
  <conditionalFormatting sqref="N30">
    <cfRule type="containsText" dxfId="54" priority="61" operator="containsText" text="VALORAR">
      <formula>NOT(ISERROR(SEARCH("VALORAR",N30)))</formula>
    </cfRule>
    <cfRule type="containsText" dxfId="53" priority="62" operator="containsText" text="Extrema">
      <formula>NOT(ISERROR(SEARCH("Extrema",N30)))</formula>
    </cfRule>
    <cfRule type="containsText" dxfId="52" priority="63" operator="containsText" text="Alta">
      <formula>NOT(ISERROR(SEARCH("Alta",N30)))</formula>
    </cfRule>
    <cfRule type="containsText" dxfId="51" priority="64" operator="containsText" text="Moderada">
      <formula>NOT(ISERROR(SEARCH("Moderada",N30)))</formula>
    </cfRule>
    <cfRule type="containsText" dxfId="50" priority="65" operator="containsText" text="Baja">
      <formula>NOT(ISERROR(SEARCH("Baja",N30)))</formula>
    </cfRule>
  </conditionalFormatting>
  <conditionalFormatting sqref="N36:N38">
    <cfRule type="containsText" dxfId="49" priority="56" operator="containsText" text="VALORAR">
      <formula>NOT(ISERROR(SEARCH("VALORAR",N36)))</formula>
    </cfRule>
    <cfRule type="containsText" dxfId="48" priority="57" operator="containsText" text="Extrema">
      <formula>NOT(ISERROR(SEARCH("Extrema",N36)))</formula>
    </cfRule>
    <cfRule type="containsText" dxfId="47" priority="58" operator="containsText" text="Alta">
      <formula>NOT(ISERROR(SEARCH("Alta",N36)))</formula>
    </cfRule>
    <cfRule type="containsText" dxfId="46" priority="59" operator="containsText" text="Moderada">
      <formula>NOT(ISERROR(SEARCH("Moderada",N36)))</formula>
    </cfRule>
    <cfRule type="containsText" dxfId="45" priority="60" operator="containsText" text="Baja">
      <formula>NOT(ISERROR(SEARCH("Baja",N36)))</formula>
    </cfRule>
  </conditionalFormatting>
  <conditionalFormatting sqref="H44">
    <cfRule type="containsText" dxfId="44" priority="51" operator="containsText" text="VALORAR">
      <formula>NOT(ISERROR(SEARCH("VALORAR",H44)))</formula>
    </cfRule>
    <cfRule type="containsText" dxfId="43" priority="52" operator="containsText" text="Extrema">
      <formula>NOT(ISERROR(SEARCH("Extrema",H44)))</formula>
    </cfRule>
    <cfRule type="containsText" dxfId="42" priority="53" operator="containsText" text="Alta">
      <formula>NOT(ISERROR(SEARCH("Alta",H44)))</formula>
    </cfRule>
    <cfRule type="containsText" dxfId="41" priority="54" operator="containsText" text="Moderada">
      <formula>NOT(ISERROR(SEARCH("Moderada",H44)))</formula>
    </cfRule>
    <cfRule type="containsText" dxfId="40" priority="55" operator="containsText" text="Baja">
      <formula>NOT(ISERROR(SEARCH("Baja",H44)))</formula>
    </cfRule>
  </conditionalFormatting>
  <conditionalFormatting sqref="N44">
    <cfRule type="containsText" dxfId="39" priority="46" operator="containsText" text="VALORAR">
      <formula>NOT(ISERROR(SEARCH("VALORAR",N44)))</formula>
    </cfRule>
    <cfRule type="containsText" dxfId="38" priority="47" operator="containsText" text="Extrema">
      <formula>NOT(ISERROR(SEARCH("Extrema",N44)))</formula>
    </cfRule>
    <cfRule type="containsText" dxfId="37" priority="48" operator="containsText" text="Alta">
      <formula>NOT(ISERROR(SEARCH("Alta",N44)))</formula>
    </cfRule>
    <cfRule type="containsText" dxfId="36" priority="49" operator="containsText" text="Moderada">
      <formula>NOT(ISERROR(SEARCH("Moderada",N44)))</formula>
    </cfRule>
    <cfRule type="containsText" dxfId="35" priority="50" operator="containsText" text="Baja">
      <formula>NOT(ISERROR(SEARCH("Baja",N44)))</formula>
    </cfRule>
  </conditionalFormatting>
  <conditionalFormatting sqref="H40">
    <cfRule type="containsText" dxfId="34" priority="31" operator="containsText" text="VALORAR">
      <formula>NOT(ISERROR(SEARCH("VALORAR",H40)))</formula>
    </cfRule>
    <cfRule type="containsText" dxfId="33" priority="32" operator="containsText" text="Extrema">
      <formula>NOT(ISERROR(SEARCH("Extrema",H40)))</formula>
    </cfRule>
    <cfRule type="containsText" dxfId="32" priority="33" operator="containsText" text="Alta">
      <formula>NOT(ISERROR(SEARCH("Alta",H40)))</formula>
    </cfRule>
    <cfRule type="containsText" dxfId="31" priority="34" operator="containsText" text="Moderada">
      <formula>NOT(ISERROR(SEARCH("Moderada",H40)))</formula>
    </cfRule>
    <cfRule type="containsText" dxfId="30" priority="35" operator="containsText" text="Baja">
      <formula>NOT(ISERROR(SEARCH("Baja",H40)))</formula>
    </cfRule>
  </conditionalFormatting>
  <conditionalFormatting sqref="N40">
    <cfRule type="containsText" dxfId="29" priority="26" operator="containsText" text="VALORAR">
      <formula>NOT(ISERROR(SEARCH("VALORAR",N40)))</formula>
    </cfRule>
    <cfRule type="containsText" dxfId="28" priority="27" operator="containsText" text="Extrema">
      <formula>NOT(ISERROR(SEARCH("Extrema",N40)))</formula>
    </cfRule>
    <cfRule type="containsText" dxfId="27" priority="28" operator="containsText" text="Alta">
      <formula>NOT(ISERROR(SEARCH("Alta",N40)))</formula>
    </cfRule>
    <cfRule type="containsText" dxfId="26" priority="29" operator="containsText" text="Moderada">
      <formula>NOT(ISERROR(SEARCH("Moderada",N40)))</formula>
    </cfRule>
    <cfRule type="containsText" dxfId="25" priority="30" operator="containsText" text="Baja">
      <formula>NOT(ISERROR(SEARCH("Baja",N40)))</formula>
    </cfRule>
  </conditionalFormatting>
  <conditionalFormatting sqref="H7">
    <cfRule type="containsText" dxfId="24" priority="21" operator="containsText" text="VALORAR">
      <formula>NOT(ISERROR(SEARCH("VALORAR",H7)))</formula>
    </cfRule>
    <cfRule type="containsText" dxfId="23" priority="22" operator="containsText" text="Extrema">
      <formula>NOT(ISERROR(SEARCH("Extrema",H7)))</formula>
    </cfRule>
    <cfRule type="containsText" dxfId="22" priority="23" operator="containsText" text="Alta">
      <formula>NOT(ISERROR(SEARCH("Alta",H7)))</formula>
    </cfRule>
    <cfRule type="containsText" dxfId="21" priority="24" operator="containsText" text="Moderada">
      <formula>NOT(ISERROR(SEARCH("Moderada",H7)))</formula>
    </cfRule>
    <cfRule type="containsText" dxfId="20" priority="25" operator="containsText" text="Baja">
      <formula>NOT(ISERROR(SEARCH("Baja",H7)))</formula>
    </cfRule>
  </conditionalFormatting>
  <conditionalFormatting sqref="H53">
    <cfRule type="containsText" dxfId="19" priority="16" operator="containsText" text="VALORAR">
      <formula>NOT(ISERROR(SEARCH("VALORAR",H53)))</formula>
    </cfRule>
    <cfRule type="containsText" dxfId="18" priority="17" operator="containsText" text="Extrema">
      <formula>NOT(ISERROR(SEARCH("Extrema",H53)))</formula>
    </cfRule>
    <cfRule type="containsText" dxfId="17" priority="18" operator="containsText" text="Alta">
      <formula>NOT(ISERROR(SEARCH("Alta",H53)))</formula>
    </cfRule>
    <cfRule type="containsText" dxfId="16" priority="19" operator="containsText" text="Moderada">
      <formula>NOT(ISERROR(SEARCH("Moderada",H53)))</formula>
    </cfRule>
    <cfRule type="containsText" dxfId="15" priority="20" operator="containsText" text="Baja">
      <formula>NOT(ISERROR(SEARCH("Baja",H53)))</formula>
    </cfRule>
  </conditionalFormatting>
  <conditionalFormatting sqref="N53">
    <cfRule type="containsText" dxfId="14" priority="11" operator="containsText" text="VALORAR">
      <formula>NOT(ISERROR(SEARCH("VALORAR",N53)))</formula>
    </cfRule>
    <cfRule type="containsText" dxfId="13" priority="12" operator="containsText" text="Extrema">
      <formula>NOT(ISERROR(SEARCH("Extrema",N53)))</formula>
    </cfRule>
    <cfRule type="containsText" dxfId="12" priority="13" operator="containsText" text="Alta">
      <formula>NOT(ISERROR(SEARCH("Alta",N53)))</formula>
    </cfRule>
    <cfRule type="containsText" dxfId="11" priority="14" operator="containsText" text="Moderada">
      <formula>NOT(ISERROR(SEARCH("Moderada",N53)))</formula>
    </cfRule>
    <cfRule type="containsText" dxfId="10" priority="15" operator="containsText" text="Baja">
      <formula>NOT(ISERROR(SEARCH("Baja",N53)))</formula>
    </cfRule>
  </conditionalFormatting>
  <conditionalFormatting sqref="H25 N25">
    <cfRule type="containsText" dxfId="9" priority="6" operator="containsText" text="VALORAR">
      <formula>NOT(ISERROR(SEARCH("VALORAR",H25)))</formula>
    </cfRule>
    <cfRule type="containsText" dxfId="8" priority="7" operator="containsText" text="Extrema">
      <formula>NOT(ISERROR(SEARCH("Extrema",H25)))</formula>
    </cfRule>
    <cfRule type="containsText" dxfId="7" priority="8" operator="containsText" text="Alta">
      <formula>NOT(ISERROR(SEARCH("Alta",H25)))</formula>
    </cfRule>
    <cfRule type="containsText" dxfId="6" priority="9" operator="containsText" text="Moderada">
      <formula>NOT(ISERROR(SEARCH("Moderada",H25)))</formula>
    </cfRule>
    <cfRule type="containsText" dxfId="5" priority="10" operator="containsText" text="Baja">
      <formula>NOT(ISERROR(SEARCH("Baja",H25)))</formula>
    </cfRule>
  </conditionalFormatting>
  <conditionalFormatting sqref="H24 N24">
    <cfRule type="containsText" dxfId="4" priority="1" operator="containsText" text="VALORAR">
      <formula>NOT(ISERROR(SEARCH("VALORAR",H24)))</formula>
    </cfRule>
    <cfRule type="containsText" dxfId="3" priority="2" operator="containsText" text="Extrema">
      <formula>NOT(ISERROR(SEARCH("Extrema",H24)))</formula>
    </cfRule>
    <cfRule type="containsText" dxfId="2" priority="3" operator="containsText" text="Alta">
      <formula>NOT(ISERROR(SEARCH("Alta",H24)))</formula>
    </cfRule>
    <cfRule type="containsText" dxfId="1" priority="4" operator="containsText" text="Moderada">
      <formula>NOT(ISERROR(SEARCH("Moderada",H24)))</formula>
    </cfRule>
    <cfRule type="containsText" dxfId="0" priority="5" operator="containsText" text="Baja">
      <formula>NOT(ISERROR(SEARCH("Baja",H24)))</formula>
    </cfRule>
  </conditionalFormatting>
  <dataValidations count="1">
    <dataValidation type="list" allowBlank="1" showInputMessage="1" showErrorMessage="1" sqref="L6:M53 F6:G53">
      <formula1>#REF!</formula1>
    </dataValidation>
  </dataValidations>
  <hyperlinks>
    <hyperlink ref="T51" r:id="rId1"/>
    <hyperlink ref="T52" r:id="rId2"/>
    <hyperlink ref="V51" r:id="rId3"/>
    <hyperlink ref="V52" r:id="rId4"/>
    <hyperlink ref="V53" r:id="rId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SeguimientMapaderiesgodegestión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Luis Fernando Arango</cp:lastModifiedBy>
  <cp:lastPrinted>2019-03-19T19:16:34Z</cp:lastPrinted>
  <dcterms:created xsi:type="dcterms:W3CDTF">2018-01-09T21:04:09Z</dcterms:created>
  <dcterms:modified xsi:type="dcterms:W3CDTF">2020-05-14T00:18:06Z</dcterms:modified>
</cp:coreProperties>
</file>